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dent(pvt)ltd\Downloads\"/>
    </mc:Choice>
  </mc:AlternateContent>
  <bookViews>
    <workbookView xWindow="0" yWindow="0" windowWidth="25200" windowHeight="11985"/>
  </bookViews>
  <sheets>
    <sheet name="Read Me" sheetId="1" r:id="rId1"/>
    <sheet name="Test Cases" sheetId="2" r:id="rId2"/>
    <sheet name="Expected Breakdown" sheetId="3" r:id="rId3"/>
    <sheet name="Validation Checks" sheetId="4" r:id="rId4"/>
  </sheets>
  <calcPr calcId="152511"/>
</workbook>
</file>

<file path=xl/calcChain.xml><?xml version="1.0" encoding="utf-8"?>
<calcChain xmlns="http://schemas.openxmlformats.org/spreadsheetml/2006/main">
  <c r="BA24" i="2" l="1"/>
  <c r="AZ24" i="2"/>
  <c r="BA23" i="2"/>
  <c r="AZ23" i="2"/>
  <c r="BA22" i="2"/>
  <c r="AZ22" i="2"/>
  <c r="BA21" i="2"/>
  <c r="AZ21" i="2"/>
  <c r="BA20" i="2"/>
  <c r="AZ20" i="2"/>
  <c r="BA19" i="2"/>
  <c r="AZ19" i="2"/>
  <c r="BA18" i="2"/>
  <c r="AZ18" i="2"/>
  <c r="BA17" i="2"/>
  <c r="AZ17" i="2"/>
  <c r="BA16" i="2"/>
  <c r="AZ16" i="2"/>
  <c r="BA15" i="2"/>
  <c r="AZ15" i="2"/>
  <c r="BA14" i="2"/>
  <c r="AZ14" i="2"/>
  <c r="BA13" i="2"/>
  <c r="AZ13" i="2"/>
  <c r="BA12" i="2"/>
  <c r="AZ12" i="2"/>
  <c r="BA11" i="2"/>
  <c r="AZ11" i="2"/>
  <c r="BA10" i="2"/>
  <c r="AZ10" i="2"/>
  <c r="BA9" i="2"/>
  <c r="AZ9" i="2"/>
  <c r="BA8" i="2"/>
  <c r="AZ8" i="2"/>
  <c r="BA7" i="2"/>
  <c r="AZ7" i="2"/>
  <c r="BA6" i="2"/>
  <c r="AZ6" i="2"/>
</calcChain>
</file>

<file path=xl/sharedStrings.xml><?xml version="1.0" encoding="utf-8"?>
<sst xmlns="http://schemas.openxmlformats.org/spreadsheetml/2006/main" count="520" uniqueCount="229">
  <si>
    <t>Standalone CRS Calculator Test Dataset</t>
  </si>
  <si>
    <t>Generated from the current plugin CRS engine and detailed breakdown contract.</t>
  </si>
  <si>
    <t>Purpose</t>
  </si>
  <si>
    <t>Use these cases to manually test the standalone CRS Calculator and verify both the total score and the detailed result tables.</t>
  </si>
  <si>
    <t>Ruleset</t>
  </si>
  <si>
    <t>ircc-crs-2025-03-25.rev-2026-06-22</t>
  </si>
  <si>
    <t>Scoring reference date</t>
  </si>
  <si>
    <t>2026-08-07</t>
  </si>
  <si>
    <t>Valid scoring cases</t>
  </si>
  <si>
    <t>Why include the breakdown?</t>
  </si>
  <si>
    <t>The calculator now displays line-by-line CRS points. Testing only the grand total could miss a display or breakdown defect even when the final total is correct.</t>
  </si>
  <si>
    <t>Recommended check</t>
  </si>
  <si>
    <t>For each case, first compare the four section subtotals and grand total on Test Cases, then compare every displayed line item with Expected Breakdown.</t>
  </si>
  <si>
    <t>Estimate case</t>
  </si>
  <si>
    <t>TC13 intentionally uses self-estimated benchmarks and should display the benchmark_estimate warning.</t>
  </si>
  <si>
    <t>Job offer case</t>
  </si>
  <si>
    <t>TC14 confirms that a valid job offer contributes 0 CRS points under the current ruleset.</t>
  </si>
  <si>
    <t>Important</t>
  </si>
  <si>
    <t>Expected scores are tied to the ruleset and scoring reference date above. Regenerate this workbook if scoring rules change.</t>
  </si>
  <si>
    <t>Manual CRS Test Cases</t>
  </si>
  <si>
    <t>One row contains the full standalone calculator input. Enter the calculated result in the yellow Actual CRS Total column.</t>
  </si>
  <si>
    <t>Case ID</t>
  </si>
  <si>
    <t>Scenario</t>
  </si>
  <si>
    <t>Age</t>
  </si>
  <si>
    <t>Marital status</t>
  </si>
  <si>
    <t>Spouse Canadian status</t>
  </si>
  <si>
    <t>Spouse accompanying</t>
  </si>
  <si>
    <t>First official language</t>
  </si>
  <si>
    <t>Language input method</t>
  </si>
  <si>
    <t>First provider</t>
  </si>
  <si>
    <t>First test date</t>
  </si>
  <si>
    <t>First Listening</t>
  </si>
  <si>
    <t>First Reading</t>
  </si>
  <si>
    <t>First Writing</t>
  </si>
  <si>
    <t>First Speaking</t>
  </si>
  <si>
    <t>Second official language</t>
  </si>
  <si>
    <t>Has second test</t>
  </si>
  <si>
    <t>Second provider</t>
  </si>
  <si>
    <t>Second test date</t>
  </si>
  <si>
    <t>Second Listening</t>
  </si>
  <si>
    <t>Second Reading</t>
  </si>
  <si>
    <t>Second Writing</t>
  </si>
  <si>
    <t>Second Speaking</t>
  </si>
  <si>
    <t>Applicant education</t>
  </si>
  <si>
    <t>Credential country</t>
  </si>
  <si>
    <t>Has ECA</t>
  </si>
  <si>
    <t>ECA issue date</t>
  </si>
  <si>
    <t>Eligible Canadian study</t>
  </si>
  <si>
    <t>Canadian study length</t>
  </si>
  <si>
    <t>Canadian work years</t>
  </si>
  <si>
    <t>Foreign work years</t>
  </si>
  <si>
    <t>Certificate of qualification</t>
  </si>
  <si>
    <t>Valid job offer</t>
  </si>
  <si>
    <t>Provincial nomination</t>
  </si>
  <si>
    <t>Sibling in Canada</t>
  </si>
  <si>
    <t>Spouse education</t>
  </si>
  <si>
    <t>Spouse credential country</t>
  </si>
  <si>
    <t>Spouse has ECA</t>
  </si>
  <si>
    <t>Spouse ECA date</t>
  </si>
  <si>
    <t>Spouse Canadian work years</t>
  </si>
  <si>
    <t>Spouse provider</t>
  </si>
  <si>
    <t>Spouse test date</t>
  </si>
  <si>
    <t>Spouse Listening</t>
  </si>
  <si>
    <t>Spouse Reading</t>
  </si>
  <si>
    <t>Spouse Writing</t>
  </si>
  <si>
    <t>Spouse Speaking</t>
  </si>
  <si>
    <t>Expected Core</t>
  </si>
  <si>
    <t>Expected Spouse</t>
  </si>
  <si>
    <t>Expected Transferability</t>
  </si>
  <si>
    <t>Expected Additional</t>
  </si>
  <si>
    <t>Expected CRS Total</t>
  </si>
  <si>
    <t>Actual CRS Total</t>
  </si>
  <si>
    <t>Difference</t>
  </si>
  <si>
    <t>Status</t>
  </si>
  <si>
    <t>Expected warning</t>
  </si>
  <si>
    <t>TC01</t>
  </si>
  <si>
    <t>Single baseline — IELTS CLB 7</t>
  </si>
  <si>
    <t>Never Married / Single</t>
  </si>
  <si>
    <t>English</t>
  </si>
  <si>
    <t>Approved test raw scores</t>
  </si>
  <si>
    <t>IELTS General Training</t>
  </si>
  <si>
    <t>French</t>
  </si>
  <si>
    <t>No</t>
  </si>
  <si>
    <t>Secondary diploma</t>
  </si>
  <si>
    <t>Canada</t>
  </si>
  <si>
    <t>TC02</t>
  </si>
  <si>
    <t>Single strong profile — bachelor, CLB 9, Canadian + foreign work</t>
  </si>
  <si>
    <t>Bachelor’s degree or program of three years or more</t>
  </si>
  <si>
    <t>TC03</t>
  </si>
  <si>
    <t>French first official language — TEF</t>
  </si>
  <si>
    <t>TEF Canada</t>
  </si>
  <si>
    <t>TC04</t>
  </si>
  <si>
    <t>Bilingual — French first plus English second</t>
  </si>
  <si>
    <t>Yes</t>
  </si>
  <si>
    <t>TC05</t>
  </si>
  <si>
    <t>Accompanying spouse with strong spouse factors</t>
  </si>
  <si>
    <t>Married / Common-law</t>
  </si>
  <si>
    <t>Neither citizen nor permanent resident</t>
  </si>
  <si>
    <t>Doctoral degree</t>
  </si>
  <si>
    <t>TC06</t>
  </si>
  <si>
    <t>Married, spouse not accompanying</t>
  </si>
  <si>
    <t>TC07</t>
  </si>
  <si>
    <t>Education transferability cap</t>
  </si>
  <si>
    <t>Master’s or professional degree</t>
  </si>
  <si>
    <t>TC08</t>
  </si>
  <si>
    <t>Maximum skill-transferability combination</t>
  </si>
  <si>
    <t>TC09</t>
  </si>
  <si>
    <t>TC10</t>
  </si>
  <si>
    <t>Canadian study — one or two years</t>
  </si>
  <si>
    <t>Two-year post-secondary credential</t>
  </si>
  <si>
    <t>One or two years</t>
  </si>
  <si>
    <t>TC11</t>
  </si>
  <si>
    <t>Canadian study — three years or more</t>
  </si>
  <si>
    <t>Three years or more</t>
  </si>
  <si>
    <t>TC12</t>
  </si>
  <si>
    <t>Qualifying sibling in Canada</t>
  </si>
  <si>
    <t>TC13</t>
  </si>
  <si>
    <t>Benchmark estimate mode</t>
  </si>
  <si>
    <t>Benchmark estimate</t>
  </si>
  <si>
    <t>benchmark_estimate</t>
  </si>
  <si>
    <t>TC14</t>
  </si>
  <si>
    <t>Valid job offer — zero CRS points</t>
  </si>
  <si>
    <t>TC15</t>
  </si>
  <si>
    <t>Certificate of qualification with CLB 7</t>
  </si>
  <si>
    <t>TC16</t>
  </si>
  <si>
    <t>Foreign master’s with valid ECA</t>
  </si>
  <si>
    <t>Outside Canada</t>
  </si>
  <si>
    <t>TC17</t>
  </si>
  <si>
    <t>CELPIP-General official test</t>
  </si>
  <si>
    <t>CELPIP-General</t>
  </si>
  <si>
    <t>TC18</t>
  </si>
  <si>
    <t>PTE Core official test</t>
  </si>
  <si>
    <t>PTE Core</t>
  </si>
  <si>
    <t>TC19</t>
  </si>
  <si>
    <t>TCF Canada — French first</t>
  </si>
  <si>
    <t>TCF Canada</t>
  </si>
  <si>
    <t>Expected Detailed CRS Breakdown</t>
  </si>
  <si>
    <t>These values should match the detailed result tables shown by the calculator, including zero-point rows.</t>
  </si>
  <si>
    <t>Core: Age</t>
  </si>
  <si>
    <t>Core: Education</t>
  </si>
  <si>
    <t>Core: First language</t>
  </si>
  <si>
    <t>Core: Second language</t>
  </si>
  <si>
    <t>Core: Canadian work</t>
  </si>
  <si>
    <t>Core subtotal</t>
  </si>
  <si>
    <t>Spouse: Education</t>
  </si>
  <si>
    <t>Spouse: Language</t>
  </si>
  <si>
    <t>Spouse: Canadian work</t>
  </si>
  <si>
    <t>Spouse subtotal</t>
  </si>
  <si>
    <t>Transfer: Education + language</t>
  </si>
  <si>
    <t>Transfer: Education + Canadian work</t>
  </si>
  <si>
    <t>Education subtotal</t>
  </si>
  <si>
    <t>Transfer: Foreign work + language</t>
  </si>
  <si>
    <t>Transfer: Foreign work + Canadian work</t>
  </si>
  <si>
    <t>Foreign work subtotal</t>
  </si>
  <si>
    <t>Transferability subtotal</t>
  </si>
  <si>
    <t>Additional: Nomination</t>
  </si>
  <si>
    <t>Additional: Canadian study</t>
  </si>
  <si>
    <t>Additional: Sibling</t>
  </si>
  <si>
    <t>Additional: French</t>
  </si>
  <si>
    <t>Additional: Job offer</t>
  </si>
  <si>
    <t>Additional subtotal</t>
  </si>
  <si>
    <t>Validation &amp; Recalculation Checks</t>
  </si>
  <si>
    <t>These are behavior tests rather than scoring fixtures. Use them after the valid scoring cases.</t>
  </si>
  <si>
    <t>Check ID</t>
  </si>
  <si>
    <t>Area</t>
  </si>
  <si>
    <t>Action</t>
  </si>
  <si>
    <t>Expected behavior</t>
  </si>
  <si>
    <t>Expected score behavior</t>
  </si>
  <si>
    <t>Priority</t>
  </si>
  <si>
    <t>Notes</t>
  </si>
  <si>
    <t>V01</t>
  </si>
  <si>
    <t>Language date</t>
  </si>
  <si>
    <t>Enter a future official-test date</t>
  </si>
  <si>
    <t>Date rejected; section remains incomplete</t>
  </si>
  <si>
    <t>No new result</t>
  </si>
  <si>
    <t>High</t>
  </si>
  <si>
    <t>Future official test dates are invalid.</t>
  </si>
  <si>
    <t>V02</t>
  </si>
  <si>
    <t>Use a test date exactly 2 calendar years before reference date</t>
  </si>
  <si>
    <t>Expired test error</t>
  </si>
  <si>
    <t>Exact two-year anniversary is expired.</t>
  </si>
  <si>
    <t>V03</t>
  </si>
  <si>
    <t>Language provider</t>
  </si>
  <si>
    <t>Enter scores, then change provider</t>
  </si>
  <si>
    <t>Old raw scores and derived CLB/NCLC clear</t>
  </si>
  <si>
    <t>Recalculate after new valid scores</t>
  </si>
  <si>
    <t>No stale provider scores.</t>
  </si>
  <si>
    <t>V04</t>
  </si>
  <si>
    <t>Second language</t>
  </si>
  <si>
    <t>Complete second language, then change answer to No</t>
  </si>
  <si>
    <t>Second-language record clears</t>
  </si>
  <si>
    <t>Result recalculates without second-language points</t>
  </si>
  <si>
    <t>Zero row remains visible in detailed breakdown.</t>
  </si>
  <si>
    <t>V05</t>
  </si>
  <si>
    <t>Spouse route</t>
  </si>
  <si>
    <t>Complete spouse section, then make spouse non-accompanying</t>
  </si>
  <si>
    <t>Spouse section removed and stale spouse state cleared</t>
  </si>
  <si>
    <t>Recalculate using without-spouse route</t>
  </si>
  <si>
    <t>Spouse subtotal should become 0.</t>
  </si>
  <si>
    <t>V06</t>
  </si>
  <si>
    <t>Post-result editing</t>
  </si>
  <si>
    <t>After first result, reopen Education and change a valid answer</t>
  </si>
  <si>
    <t>All applicable sections stay unlocked</t>
  </si>
  <si>
    <t>Detailed result recalculates</t>
  </si>
  <si>
    <t>No return to initial locked progression.</t>
  </si>
  <si>
    <t>V07</t>
  </si>
  <si>
    <t>Post-result invalid edit</t>
  </si>
  <si>
    <t>After first result, temporarily clear a required value</t>
  </si>
  <si>
    <t>Sections remain accessible; affected section incomplete</t>
  </si>
  <si>
    <t>No new authoritative result until valid</t>
  </si>
  <si>
    <t>Prior result must not be presented as current without stale status.</t>
  </si>
  <si>
    <t>V08</t>
  </si>
  <si>
    <t>Job offer</t>
  </si>
  <si>
    <t>Toggle valid job offer Yes/No</t>
  </si>
  <si>
    <t>Question remains valid</t>
  </si>
  <si>
    <t>Additional job-offer row remains 0</t>
  </si>
  <si>
    <t>Medium</t>
  </si>
  <si>
    <t>Current ruleset awards zero points.</t>
  </si>
  <si>
    <t>V09</t>
  </si>
  <si>
    <t>Accordion</t>
  </si>
  <si>
    <t>Open a completed section and click the same header again</t>
  </si>
  <si>
    <t>Section collapses</t>
  </si>
  <si>
    <t>No scoring change</t>
  </si>
  <si>
    <t>Keyboard Enter/Space should match.</t>
  </si>
  <si>
    <t>V10</t>
  </si>
  <si>
    <t>Tooltips</t>
  </si>
  <si>
    <t>Open one tooltip, then another in same calculator</t>
  </si>
  <si>
    <t>First tooltip closes; only one remains open</t>
  </si>
  <si>
    <t>Separate plugin instances remain isolated.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</si>
</sst>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6">
    <font>
      <sz val="11"/>
      <name val="Carlito"/>
    </font>
    <font>
      <b/>
      <sz val="18"/>
      <color rgb="FFFFFFFF"/>
      <name val="Carlito"/>
    </font>
    <font>
      <i/>
      <sz val="11"/>
      <color rgb="FF202A32"/>
      <name val="Carlito"/>
    </font>
    <font>
      <b/>
      <sz val="11"/>
      <color rgb="FF202A32"/>
      <name val="Carlito"/>
    </font>
    <font>
      <b/>
      <sz val="11"/>
      <color rgb="FFFFFFFF"/>
      <name val="Carlito"/>
    </font>
    <font>
      <b/>
      <sz val="11"/>
      <name val="Carlito"/>
    </font>
  </fonts>
  <fills count="6">
    <fill>
      <patternFill patternType="none"/>
    </fill>
    <fill>
      <patternFill patternType="gray125"/>
    </fill>
    <fill>
      <patternFill patternType="solid">
        <fgColor rgb="FF082F50"/>
      </patternFill>
    </fill>
    <fill>
      <patternFill patternType="solid">
        <fgColor rgb="FFEEF6FB"/>
      </patternFill>
    </fill>
    <fill>
      <patternFill patternType="solid">
        <fgColor rgb="FFFFF8DD"/>
      </patternFill>
    </fill>
    <fill>
      <patternFill patternType="solid">
        <fgColor rgb="FF2F7D5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4" borderId="0" xfId="0" applyNumberFormat="1" applyFont="1" applyFill="1" applyBorder="1"/>
    <xf numFmtId="0" fontId="0" fillId="0" borderId="0" xfId="0" applyNumberFormat="1" applyFont="1" applyFill="1" applyBorder="1" applyAlignment="1">
      <alignment wrapText="1"/>
    </xf>
    <xf numFmtId="0" fontId="4" fillId="5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vertical="top" wrapText="1"/>
    </xf>
    <xf numFmtId="164" fontId="0" fillId="0" borderId="0" xfId="0" applyNumberFormat="1" applyFont="1" applyFill="1" applyBorder="1" applyAlignment="1">
      <alignment vertical="top" wrapText="1"/>
    </xf>
    <xf numFmtId="0" fontId="5" fillId="4" borderId="0" xfId="0" applyNumberFormat="1" applyFont="1" applyFill="1" applyBorder="1" applyAlignment="1">
      <alignment vertical="top" wrapText="1"/>
    </xf>
    <xf numFmtId="0" fontId="1" fillId="2" borderId="0" xfId="0" applyNumberFormat="1" applyFont="1" applyFill="1" applyBorder="1" applyAlignment="1">
      <alignment vertical="center"/>
    </xf>
    <xf numFmtId="0" fontId="2" fillId="3" borderId="0" xfId="0" applyNumberFormat="1" applyFont="1" applyFill="1" applyBorder="1" applyAlignment="1">
      <alignment wrapText="1"/>
    </xf>
  </cellXfs>
  <cellStyles count="1">
    <cellStyle name="Normal" xfId="0" builtinId="0"/>
  </cellStyles>
  <dxfs count="2">
    <dxf>
      <font>
        <b/>
        <color rgb="FFB42318"/>
      </font>
      <fill>
        <patternFill patternType="solid">
          <bgColor rgb="FFFDE2E1"/>
        </patternFill>
      </fill>
    </dxf>
    <dxf>
      <font>
        <b/>
        <color rgb="FF146C43"/>
      </font>
      <fill>
        <patternFill patternType="solid">
          <bgColor rgb="FFDDF3E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CRSTestCases" displayName="CRSTestCases" ref="A5:BB23">
  <tableColumns count="54">
    <tableColumn id="1" name="Case ID"/>
    <tableColumn id="2" name="Scenario"/>
    <tableColumn id="3" name="Age"/>
    <tableColumn id="4" name="Marital status"/>
    <tableColumn id="5" name="Spouse Canadian status"/>
    <tableColumn id="6" name="Spouse accompanying"/>
    <tableColumn id="7" name="First official language"/>
    <tableColumn id="8" name="Language input method"/>
    <tableColumn id="9" name="First provider"/>
    <tableColumn id="10" name="First test date"/>
    <tableColumn id="11" name="First Listening"/>
    <tableColumn id="12" name="First Reading"/>
    <tableColumn id="13" name="First Writing"/>
    <tableColumn id="14" name="First Speaking"/>
    <tableColumn id="15" name="Second official language"/>
    <tableColumn id="16" name="Has second test"/>
    <tableColumn id="17" name="Second provider"/>
    <tableColumn id="18" name="Second test date"/>
    <tableColumn id="19" name="Second Listening"/>
    <tableColumn id="20" name="Second Reading"/>
    <tableColumn id="21" name="Second Writing"/>
    <tableColumn id="22" name="Second Speaking"/>
    <tableColumn id="23" name="Applicant education"/>
    <tableColumn id="24" name="Credential country"/>
    <tableColumn id="25" name="Has ECA"/>
    <tableColumn id="26" name="ECA issue date"/>
    <tableColumn id="27" name="Eligible Canadian study"/>
    <tableColumn id="28" name="Canadian study length"/>
    <tableColumn id="29" name="Canadian work years"/>
    <tableColumn id="30" name="Foreign work years"/>
    <tableColumn id="31" name="Certificate of qualification"/>
    <tableColumn id="32" name="Valid job offer"/>
    <tableColumn id="33" name="Provincial nomination"/>
    <tableColumn id="34" name="Sibling in Canada"/>
    <tableColumn id="35" name="Spouse education"/>
    <tableColumn id="36" name="Spouse credential country"/>
    <tableColumn id="37" name="Spouse has ECA"/>
    <tableColumn id="38" name="Spouse ECA date"/>
    <tableColumn id="39" name="Spouse Canadian work years"/>
    <tableColumn id="40" name="Spouse provider"/>
    <tableColumn id="41" name="Spouse test date"/>
    <tableColumn id="42" name="Spouse Listening"/>
    <tableColumn id="43" name="Spouse Reading"/>
    <tableColumn id="44" name="Spouse Writing"/>
    <tableColumn id="45" name="Spouse Speaking"/>
    <tableColumn id="46" name="Expected Core"/>
    <tableColumn id="47" name="Expected Spouse"/>
    <tableColumn id="48" name="Expected Transferability"/>
    <tableColumn id="49" name="Expected Additional"/>
    <tableColumn id="50" name="Expected CRS Total"/>
    <tableColumn id="51" name="Actual CRS Total"/>
    <tableColumn id="52" name="Difference"/>
    <tableColumn id="53" name="Status"/>
    <tableColumn id="54" name="Expected warning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CRSExpectedBreakdown" displayName="CRSExpectedBreakdown" ref="A5:AA23">
  <tableColumns count="27">
    <tableColumn id="1" name="Case ID"/>
    <tableColumn id="2" name="Scenario"/>
    <tableColumn id="3" name="Core: Age"/>
    <tableColumn id="4" name="Core: Education"/>
    <tableColumn id="5" name="Core: First language"/>
    <tableColumn id="6" name="Core: Second language"/>
    <tableColumn id="7" name="Core: Canadian work"/>
    <tableColumn id="8" name="Core subtotal"/>
    <tableColumn id="9" name="Spouse: Education"/>
    <tableColumn id="10" name="Spouse: Language"/>
    <tableColumn id="11" name="Spouse: Canadian work"/>
    <tableColumn id="12" name="Spouse subtotal"/>
    <tableColumn id="13" name="Transfer: Education + language"/>
    <tableColumn id="14" name="Transfer: Education + Canadian work"/>
    <tableColumn id="15" name="Education subtotal"/>
    <tableColumn id="16" name="Transfer: Foreign work + language"/>
    <tableColumn id="17" name="Transfer: Foreign work + Canadian work"/>
    <tableColumn id="18" name="Foreign work subtotal"/>
    <tableColumn id="19" name="Certificate of qualification"/>
    <tableColumn id="20" name="Transferability subtotal"/>
    <tableColumn id="21" name="Additional: Nomination"/>
    <tableColumn id="22" name="Additional: Canadian study"/>
    <tableColumn id="23" name="Additional: Sibling"/>
    <tableColumn id="24" name="Additional: French"/>
    <tableColumn id="25" name="Additional: Job offer"/>
    <tableColumn id="26" name="Additional subtotal"/>
    <tableColumn id="27" name="Expected CRS Total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CRSValidationChecks" displayName="CRSValidationChecks" ref="A5:G15">
  <tableColumns count="7">
    <tableColumn id="1" name="Check ID"/>
    <tableColumn id="2" name="Area"/>
    <tableColumn id="3" name="Action"/>
    <tableColumn id="4" name="Expected behavior"/>
    <tableColumn id="5" name="Expected score behavior"/>
    <tableColumn id="6" name="Priority"/>
    <tableColumn id="7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workbookViewId="0">
      <selection sqref="A1:H1"/>
    </sheetView>
  </sheetViews>
  <sheetFormatPr defaultRowHeight="14.25"/>
  <cols>
    <col min="1" max="1" width="25" customWidth="1"/>
    <col min="2" max="2" width="95" customWidth="1"/>
  </cols>
  <sheetData>
    <row r="1" spans="1:8" ht="32.1" customHeight="1">
      <c r="A1" s="7" t="s">
        <v>0</v>
      </c>
      <c r="B1" s="7"/>
      <c r="C1" s="7"/>
      <c r="D1" s="7"/>
      <c r="E1" s="7"/>
      <c r="F1" s="7"/>
      <c r="G1" s="7"/>
      <c r="H1" s="7"/>
    </row>
    <row r="2" spans="1:8" ht="30" customHeight="1">
      <c r="A2" s="8" t="s">
        <v>1</v>
      </c>
      <c r="B2" s="8"/>
      <c r="C2" s="8"/>
      <c r="D2" s="8"/>
      <c r="E2" s="8"/>
      <c r="F2" s="8"/>
      <c r="G2" s="8"/>
      <c r="H2" s="8"/>
    </row>
    <row r="4" spans="1:8" ht="29.25">
      <c r="A4" s="1" t="s">
        <v>2</v>
      </c>
      <c r="B4" s="2" t="s">
        <v>3</v>
      </c>
    </row>
    <row r="5" spans="1:8" ht="15">
      <c r="A5" s="1" t="s">
        <v>4</v>
      </c>
      <c r="B5" s="2" t="s">
        <v>5</v>
      </c>
    </row>
    <row r="6" spans="1:8" ht="15">
      <c r="A6" s="1" t="s">
        <v>6</v>
      </c>
      <c r="B6" s="2" t="s">
        <v>7</v>
      </c>
    </row>
    <row r="7" spans="1:8" ht="15">
      <c r="A7" s="1" t="s">
        <v>8</v>
      </c>
      <c r="B7" s="2">
        <v>19</v>
      </c>
    </row>
    <row r="8" spans="1:8" ht="29.25">
      <c r="A8" s="1" t="s">
        <v>9</v>
      </c>
      <c r="B8" s="2" t="s">
        <v>10</v>
      </c>
    </row>
    <row r="9" spans="1:8" ht="29.25">
      <c r="A9" s="1" t="s">
        <v>11</v>
      </c>
      <c r="B9" s="2" t="s">
        <v>12</v>
      </c>
    </row>
    <row r="10" spans="1:8" ht="15">
      <c r="A10" s="1" t="s">
        <v>13</v>
      </c>
      <c r="B10" s="2" t="s">
        <v>14</v>
      </c>
    </row>
    <row r="11" spans="1:8" ht="15">
      <c r="A11" s="1" t="s">
        <v>15</v>
      </c>
      <c r="B11" s="2" t="s">
        <v>16</v>
      </c>
    </row>
    <row r="12" spans="1:8" ht="29.25">
      <c r="A12" s="1" t="s">
        <v>17</v>
      </c>
      <c r="B12" s="2" t="s">
        <v>18</v>
      </c>
    </row>
  </sheetData>
  <mergeCells count="2">
    <mergeCell ref="A1:H1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24"/>
  <sheetViews>
    <sheetView workbookViewId="0">
      <selection sqref="A1:BB1"/>
    </sheetView>
  </sheetViews>
  <sheetFormatPr defaultRowHeight="14.25"/>
  <cols>
    <col min="1" max="1" width="10" customWidth="1"/>
    <col min="2" max="2" width="42" customWidth="1"/>
    <col min="3" max="3" width="8" customWidth="1"/>
    <col min="4" max="4" width="24" customWidth="1"/>
    <col min="5" max="5" width="28" customWidth="1"/>
    <col min="6" max="6" width="18" customWidth="1"/>
    <col min="7" max="7" width="20" customWidth="1"/>
    <col min="8" max="9" width="24" customWidth="1"/>
    <col min="10" max="10" width="15" customWidth="1"/>
    <col min="11" max="14" width="13" customWidth="1"/>
    <col min="15" max="15" width="22" customWidth="1"/>
    <col min="16" max="16" width="15" customWidth="1"/>
    <col min="17" max="17" width="24" customWidth="1"/>
    <col min="18" max="18" width="15" customWidth="1"/>
    <col min="19" max="22" width="14" customWidth="1"/>
    <col min="23" max="23" width="42" customWidth="1"/>
    <col min="24" max="24" width="18" customWidth="1"/>
    <col min="25" max="25" width="12" customWidth="1"/>
    <col min="26" max="26" width="15" customWidth="1"/>
    <col min="27" max="27" width="22" customWidth="1"/>
    <col min="28" max="28" width="24" customWidth="1"/>
    <col min="29" max="30" width="18" customWidth="1"/>
    <col min="31" max="31" width="24" customWidth="1"/>
    <col min="32" max="32" width="17" customWidth="1"/>
    <col min="33" max="33" width="22" customWidth="1"/>
    <col min="34" max="34" width="18" customWidth="1"/>
    <col min="35" max="35" width="40" customWidth="1"/>
    <col min="36" max="36" width="20" customWidth="1"/>
    <col min="37" max="37" width="16" customWidth="1"/>
    <col min="38" max="38" width="15" customWidth="1"/>
    <col min="39" max="40" width="24" customWidth="1"/>
    <col min="41" max="41" width="15" customWidth="1"/>
    <col min="42" max="47" width="14" customWidth="1"/>
    <col min="48" max="48" width="20" customWidth="1"/>
    <col min="49" max="51" width="18" customWidth="1"/>
    <col min="52" max="52" width="12" customWidth="1"/>
    <col min="53" max="53" width="14" customWidth="1"/>
    <col min="54" max="54" width="22" customWidth="1"/>
  </cols>
  <sheetData>
    <row r="1" spans="1:54" ht="32.1" customHeight="1">
      <c r="A1" s="7" t="s">
        <v>19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</row>
    <row r="2" spans="1:54" ht="30" customHeight="1">
      <c r="A2" s="8" t="s">
        <v>20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</row>
    <row r="5" spans="1:54" ht="30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  <c r="H5" s="3" t="s">
        <v>28</v>
      </c>
      <c r="I5" s="3" t="s">
        <v>29</v>
      </c>
      <c r="J5" s="3" t="s">
        <v>30</v>
      </c>
      <c r="K5" s="3" t="s">
        <v>31</v>
      </c>
      <c r="L5" s="3" t="s">
        <v>32</v>
      </c>
      <c r="M5" s="3" t="s">
        <v>33</v>
      </c>
      <c r="N5" s="3" t="s">
        <v>34</v>
      </c>
      <c r="O5" s="3" t="s">
        <v>35</v>
      </c>
      <c r="P5" s="3" t="s">
        <v>36</v>
      </c>
      <c r="Q5" s="3" t="s">
        <v>37</v>
      </c>
      <c r="R5" s="3" t="s">
        <v>38</v>
      </c>
      <c r="S5" s="3" t="s">
        <v>39</v>
      </c>
      <c r="T5" s="3" t="s">
        <v>40</v>
      </c>
      <c r="U5" s="3" t="s">
        <v>41</v>
      </c>
      <c r="V5" s="3" t="s">
        <v>42</v>
      </c>
      <c r="W5" s="3" t="s">
        <v>43</v>
      </c>
      <c r="X5" s="3" t="s">
        <v>44</v>
      </c>
      <c r="Y5" s="3" t="s">
        <v>45</v>
      </c>
      <c r="Z5" s="3" t="s">
        <v>46</v>
      </c>
      <c r="AA5" s="3" t="s">
        <v>47</v>
      </c>
      <c r="AB5" s="3" t="s">
        <v>48</v>
      </c>
      <c r="AC5" s="3" t="s">
        <v>49</v>
      </c>
      <c r="AD5" s="3" t="s">
        <v>50</v>
      </c>
      <c r="AE5" s="3" t="s">
        <v>51</v>
      </c>
      <c r="AF5" s="3" t="s">
        <v>52</v>
      </c>
      <c r="AG5" s="3" t="s">
        <v>53</v>
      </c>
      <c r="AH5" s="3" t="s">
        <v>54</v>
      </c>
      <c r="AI5" s="3" t="s">
        <v>55</v>
      </c>
      <c r="AJ5" s="3" t="s">
        <v>56</v>
      </c>
      <c r="AK5" s="3" t="s">
        <v>57</v>
      </c>
      <c r="AL5" s="3" t="s">
        <v>58</v>
      </c>
      <c r="AM5" s="3" t="s">
        <v>59</v>
      </c>
      <c r="AN5" s="3" t="s">
        <v>60</v>
      </c>
      <c r="AO5" s="3" t="s">
        <v>61</v>
      </c>
      <c r="AP5" s="3" t="s">
        <v>62</v>
      </c>
      <c r="AQ5" s="3" t="s">
        <v>63</v>
      </c>
      <c r="AR5" s="3" t="s">
        <v>64</v>
      </c>
      <c r="AS5" s="3" t="s">
        <v>65</v>
      </c>
      <c r="AT5" s="3" t="s">
        <v>66</v>
      </c>
      <c r="AU5" s="3" t="s">
        <v>67</v>
      </c>
      <c r="AV5" s="3" t="s">
        <v>68</v>
      </c>
      <c r="AW5" s="3" t="s">
        <v>69</v>
      </c>
      <c r="AX5" s="3" t="s">
        <v>70</v>
      </c>
      <c r="AY5" s="3" t="s">
        <v>71</v>
      </c>
      <c r="AZ5" s="3" t="s">
        <v>72</v>
      </c>
      <c r="BA5" s="3" t="s">
        <v>73</v>
      </c>
      <c r="BB5" s="3" t="s">
        <v>74</v>
      </c>
    </row>
    <row r="6" spans="1:54" ht="15">
      <c r="A6" s="4" t="s">
        <v>75</v>
      </c>
      <c r="B6" s="4" t="s">
        <v>76</v>
      </c>
      <c r="C6" s="4">
        <v>29</v>
      </c>
      <c r="D6" s="4" t="s">
        <v>77</v>
      </c>
      <c r="E6" s="4"/>
      <c r="F6" s="4"/>
      <c r="G6" s="4" t="s">
        <v>78</v>
      </c>
      <c r="H6" s="4" t="s">
        <v>79</v>
      </c>
      <c r="I6" s="4" t="s">
        <v>80</v>
      </c>
      <c r="J6" s="5">
        <v>46037</v>
      </c>
      <c r="K6" s="4">
        <v>6</v>
      </c>
      <c r="L6" s="4">
        <v>6</v>
      </c>
      <c r="M6" s="4">
        <v>6</v>
      </c>
      <c r="N6" s="4">
        <v>6</v>
      </c>
      <c r="O6" s="4" t="s">
        <v>81</v>
      </c>
      <c r="P6" s="4" t="s">
        <v>82</v>
      </c>
      <c r="Q6" s="4"/>
      <c r="R6" s="5"/>
      <c r="S6" s="4"/>
      <c r="T6" s="4"/>
      <c r="U6" s="4"/>
      <c r="V6" s="4"/>
      <c r="W6" s="4" t="s">
        <v>83</v>
      </c>
      <c r="X6" s="4" t="s">
        <v>84</v>
      </c>
      <c r="Y6" s="4"/>
      <c r="Z6" s="5"/>
      <c r="AA6" s="4" t="s">
        <v>82</v>
      </c>
      <c r="AB6" s="4"/>
      <c r="AC6" s="4">
        <v>0</v>
      </c>
      <c r="AD6" s="4">
        <v>0</v>
      </c>
      <c r="AE6" s="4" t="s">
        <v>82</v>
      </c>
      <c r="AF6" s="4" t="s">
        <v>82</v>
      </c>
      <c r="AG6" s="4" t="s">
        <v>82</v>
      </c>
      <c r="AH6" s="4" t="s">
        <v>82</v>
      </c>
      <c r="AI6" s="4"/>
      <c r="AJ6" s="4"/>
      <c r="AK6" s="4"/>
      <c r="AL6" s="5"/>
      <c r="AM6" s="4"/>
      <c r="AN6" s="4"/>
      <c r="AO6" s="5"/>
      <c r="AP6" s="4"/>
      <c r="AQ6" s="4"/>
      <c r="AR6" s="4"/>
      <c r="AS6" s="4"/>
      <c r="AT6" s="4">
        <v>208</v>
      </c>
      <c r="AU6" s="4">
        <v>0</v>
      </c>
      <c r="AV6" s="4">
        <v>0</v>
      </c>
      <c r="AW6" s="4">
        <v>0</v>
      </c>
      <c r="AX6" s="4">
        <v>208</v>
      </c>
      <c r="AY6" s="6"/>
      <c r="AZ6" s="4" t="str">
        <f t="shared" ref="AZ6:AZ24" si="0">IF(AY6="","",AY6-AX6)</f>
        <v/>
      </c>
      <c r="BA6" s="4" t="str">
        <f t="shared" ref="BA6:BA24" si="1">IF(AY6="","Not tested",IF(AZ6=0,"PASS","CHECK"))</f>
        <v>Not tested</v>
      </c>
      <c r="BB6" s="4"/>
    </row>
    <row r="7" spans="1:54" ht="28.5">
      <c r="A7" s="4" t="s">
        <v>85</v>
      </c>
      <c r="B7" s="4" t="s">
        <v>86</v>
      </c>
      <c r="C7" s="4">
        <v>29</v>
      </c>
      <c r="D7" s="4" t="s">
        <v>77</v>
      </c>
      <c r="E7" s="4"/>
      <c r="F7" s="4"/>
      <c r="G7" s="4" t="s">
        <v>78</v>
      </c>
      <c r="H7" s="4" t="s">
        <v>79</v>
      </c>
      <c r="I7" s="4" t="s">
        <v>80</v>
      </c>
      <c r="J7" s="5">
        <v>46037</v>
      </c>
      <c r="K7" s="4">
        <v>8</v>
      </c>
      <c r="L7" s="4">
        <v>7</v>
      </c>
      <c r="M7" s="4">
        <v>7</v>
      </c>
      <c r="N7" s="4">
        <v>7</v>
      </c>
      <c r="O7" s="4" t="s">
        <v>81</v>
      </c>
      <c r="P7" s="4" t="s">
        <v>82</v>
      </c>
      <c r="Q7" s="4"/>
      <c r="R7" s="5"/>
      <c r="S7" s="4"/>
      <c r="T7" s="4"/>
      <c r="U7" s="4"/>
      <c r="V7" s="4"/>
      <c r="W7" s="4" t="s">
        <v>87</v>
      </c>
      <c r="X7" s="4" t="s">
        <v>84</v>
      </c>
      <c r="Y7" s="4"/>
      <c r="Z7" s="5"/>
      <c r="AA7" s="4" t="s">
        <v>82</v>
      </c>
      <c r="AB7" s="4"/>
      <c r="AC7" s="4">
        <v>1</v>
      </c>
      <c r="AD7" s="4">
        <v>3</v>
      </c>
      <c r="AE7" s="4" t="s">
        <v>82</v>
      </c>
      <c r="AF7" s="4" t="s">
        <v>82</v>
      </c>
      <c r="AG7" s="4" t="s">
        <v>82</v>
      </c>
      <c r="AH7" s="4" t="s">
        <v>82</v>
      </c>
      <c r="AI7" s="4"/>
      <c r="AJ7" s="4"/>
      <c r="AK7" s="4"/>
      <c r="AL7" s="5"/>
      <c r="AM7" s="4"/>
      <c r="AN7" s="4"/>
      <c r="AO7" s="5"/>
      <c r="AP7" s="4"/>
      <c r="AQ7" s="4"/>
      <c r="AR7" s="4"/>
      <c r="AS7" s="4"/>
      <c r="AT7" s="4">
        <v>394</v>
      </c>
      <c r="AU7" s="4">
        <v>0</v>
      </c>
      <c r="AV7" s="4">
        <v>88</v>
      </c>
      <c r="AW7" s="4">
        <v>0</v>
      </c>
      <c r="AX7" s="4">
        <v>482</v>
      </c>
      <c r="AY7" s="6"/>
      <c r="AZ7" s="4" t="str">
        <f t="shared" si="0"/>
        <v/>
      </c>
      <c r="BA7" s="4" t="str">
        <f t="shared" si="1"/>
        <v>Not tested</v>
      </c>
      <c r="BB7" s="4"/>
    </row>
    <row r="8" spans="1:54" ht="15">
      <c r="A8" s="4" t="s">
        <v>88</v>
      </c>
      <c r="B8" s="4" t="s">
        <v>89</v>
      </c>
      <c r="C8" s="4">
        <v>30</v>
      </c>
      <c r="D8" s="4" t="s">
        <v>77</v>
      </c>
      <c r="E8" s="4"/>
      <c r="F8" s="4"/>
      <c r="G8" s="4" t="s">
        <v>81</v>
      </c>
      <c r="H8" s="4" t="s">
        <v>79</v>
      </c>
      <c r="I8" s="4" t="s">
        <v>90</v>
      </c>
      <c r="J8" s="5">
        <v>46037</v>
      </c>
      <c r="K8" s="4">
        <v>249</v>
      </c>
      <c r="L8" s="4">
        <v>207</v>
      </c>
      <c r="M8" s="4">
        <v>310</v>
      </c>
      <c r="N8" s="4">
        <v>310</v>
      </c>
      <c r="O8" s="4" t="s">
        <v>78</v>
      </c>
      <c r="P8" s="4" t="s">
        <v>82</v>
      </c>
      <c r="Q8" s="4"/>
      <c r="R8" s="5"/>
      <c r="S8" s="4"/>
      <c r="T8" s="4"/>
      <c r="U8" s="4"/>
      <c r="V8" s="4"/>
      <c r="W8" s="4" t="s">
        <v>83</v>
      </c>
      <c r="X8" s="4" t="s">
        <v>84</v>
      </c>
      <c r="Y8" s="4"/>
      <c r="Z8" s="5"/>
      <c r="AA8" s="4" t="s">
        <v>82</v>
      </c>
      <c r="AB8" s="4"/>
      <c r="AC8" s="4">
        <v>0</v>
      </c>
      <c r="AD8" s="4">
        <v>0</v>
      </c>
      <c r="AE8" s="4" t="s">
        <v>82</v>
      </c>
      <c r="AF8" s="4" t="s">
        <v>82</v>
      </c>
      <c r="AG8" s="4" t="s">
        <v>82</v>
      </c>
      <c r="AH8" s="4" t="s">
        <v>82</v>
      </c>
      <c r="AI8" s="4"/>
      <c r="AJ8" s="4"/>
      <c r="AK8" s="4"/>
      <c r="AL8" s="5"/>
      <c r="AM8" s="4"/>
      <c r="AN8" s="4"/>
      <c r="AO8" s="5"/>
      <c r="AP8" s="4"/>
      <c r="AQ8" s="4"/>
      <c r="AR8" s="4"/>
      <c r="AS8" s="4"/>
      <c r="AT8" s="4">
        <v>203</v>
      </c>
      <c r="AU8" s="4">
        <v>0</v>
      </c>
      <c r="AV8" s="4">
        <v>0</v>
      </c>
      <c r="AW8" s="4">
        <v>25</v>
      </c>
      <c r="AX8" s="4">
        <v>228</v>
      </c>
      <c r="AY8" s="6"/>
      <c r="AZ8" s="4" t="str">
        <f t="shared" si="0"/>
        <v/>
      </c>
      <c r="BA8" s="4" t="str">
        <f t="shared" si="1"/>
        <v>Not tested</v>
      </c>
      <c r="BB8" s="4"/>
    </row>
    <row r="9" spans="1:54" ht="15">
      <c r="A9" s="4" t="s">
        <v>91</v>
      </c>
      <c r="B9" s="4" t="s">
        <v>92</v>
      </c>
      <c r="C9" s="4">
        <v>30</v>
      </c>
      <c r="D9" s="4" t="s">
        <v>77</v>
      </c>
      <c r="E9" s="4"/>
      <c r="F9" s="4"/>
      <c r="G9" s="4" t="s">
        <v>81</v>
      </c>
      <c r="H9" s="4" t="s">
        <v>79</v>
      </c>
      <c r="I9" s="4" t="s">
        <v>90</v>
      </c>
      <c r="J9" s="5">
        <v>46037</v>
      </c>
      <c r="K9" s="4">
        <v>298</v>
      </c>
      <c r="L9" s="4">
        <v>248</v>
      </c>
      <c r="M9" s="4">
        <v>371</v>
      </c>
      <c r="N9" s="4">
        <v>371</v>
      </c>
      <c r="O9" s="4" t="s">
        <v>78</v>
      </c>
      <c r="P9" s="4" t="s">
        <v>93</v>
      </c>
      <c r="Q9" s="4" t="s">
        <v>80</v>
      </c>
      <c r="R9" s="5">
        <v>46037</v>
      </c>
      <c r="S9" s="4">
        <v>5</v>
      </c>
      <c r="T9" s="4">
        <v>4</v>
      </c>
      <c r="U9" s="4">
        <v>5</v>
      </c>
      <c r="V9" s="4">
        <v>5</v>
      </c>
      <c r="W9" s="4" t="s">
        <v>83</v>
      </c>
      <c r="X9" s="4" t="s">
        <v>84</v>
      </c>
      <c r="Y9" s="4"/>
      <c r="Z9" s="5"/>
      <c r="AA9" s="4" t="s">
        <v>82</v>
      </c>
      <c r="AB9" s="4"/>
      <c r="AC9" s="4">
        <v>0</v>
      </c>
      <c r="AD9" s="4">
        <v>0</v>
      </c>
      <c r="AE9" s="4" t="s">
        <v>82</v>
      </c>
      <c r="AF9" s="4" t="s">
        <v>82</v>
      </c>
      <c r="AG9" s="4" t="s">
        <v>82</v>
      </c>
      <c r="AH9" s="4" t="s">
        <v>82</v>
      </c>
      <c r="AI9" s="4"/>
      <c r="AJ9" s="4"/>
      <c r="AK9" s="4"/>
      <c r="AL9" s="5"/>
      <c r="AM9" s="4"/>
      <c r="AN9" s="4"/>
      <c r="AO9" s="5"/>
      <c r="AP9" s="4"/>
      <c r="AQ9" s="4"/>
      <c r="AR9" s="4"/>
      <c r="AS9" s="4"/>
      <c r="AT9" s="4">
        <v>263</v>
      </c>
      <c r="AU9" s="4">
        <v>0</v>
      </c>
      <c r="AV9" s="4">
        <v>0</v>
      </c>
      <c r="AW9" s="4">
        <v>50</v>
      </c>
      <c r="AX9" s="4">
        <v>313</v>
      </c>
      <c r="AY9" s="6"/>
      <c r="AZ9" s="4" t="str">
        <f t="shared" si="0"/>
        <v/>
      </c>
      <c r="BA9" s="4" t="str">
        <f t="shared" si="1"/>
        <v>Not tested</v>
      </c>
      <c r="BB9" s="4"/>
    </row>
    <row r="10" spans="1:54" ht="28.5">
      <c r="A10" s="4" t="s">
        <v>94</v>
      </c>
      <c r="B10" s="4" t="s">
        <v>95</v>
      </c>
      <c r="C10" s="4">
        <v>25</v>
      </c>
      <c r="D10" s="4" t="s">
        <v>96</v>
      </c>
      <c r="E10" s="4" t="s">
        <v>97</v>
      </c>
      <c r="F10" s="4" t="s">
        <v>93</v>
      </c>
      <c r="G10" s="4" t="s">
        <v>78</v>
      </c>
      <c r="H10" s="4" t="s">
        <v>79</v>
      </c>
      <c r="I10" s="4" t="s">
        <v>80</v>
      </c>
      <c r="J10" s="5">
        <v>46037</v>
      </c>
      <c r="K10" s="4">
        <v>8.5</v>
      </c>
      <c r="L10" s="4">
        <v>8</v>
      </c>
      <c r="M10" s="4">
        <v>7.5</v>
      </c>
      <c r="N10" s="4">
        <v>7.5</v>
      </c>
      <c r="O10" s="4" t="s">
        <v>81</v>
      </c>
      <c r="P10" s="4" t="s">
        <v>93</v>
      </c>
      <c r="Q10" s="4" t="s">
        <v>90</v>
      </c>
      <c r="R10" s="5">
        <v>46037</v>
      </c>
      <c r="S10" s="4">
        <v>298</v>
      </c>
      <c r="T10" s="4">
        <v>248</v>
      </c>
      <c r="U10" s="4">
        <v>371</v>
      </c>
      <c r="V10" s="4">
        <v>371</v>
      </c>
      <c r="W10" s="4" t="s">
        <v>98</v>
      </c>
      <c r="X10" s="4" t="s">
        <v>84</v>
      </c>
      <c r="Y10" s="4"/>
      <c r="Z10" s="5"/>
      <c r="AA10" s="4" t="s">
        <v>82</v>
      </c>
      <c r="AB10" s="4"/>
      <c r="AC10" s="4">
        <v>5</v>
      </c>
      <c r="AD10" s="4">
        <v>0</v>
      </c>
      <c r="AE10" s="4" t="s">
        <v>82</v>
      </c>
      <c r="AF10" s="4" t="s">
        <v>82</v>
      </c>
      <c r="AG10" s="4" t="s">
        <v>82</v>
      </c>
      <c r="AH10" s="4" t="s">
        <v>82</v>
      </c>
      <c r="AI10" s="4" t="s">
        <v>98</v>
      </c>
      <c r="AJ10" s="4" t="s">
        <v>84</v>
      </c>
      <c r="AK10" s="4"/>
      <c r="AL10" s="5"/>
      <c r="AM10" s="4">
        <v>5</v>
      </c>
      <c r="AN10" s="4" t="s">
        <v>80</v>
      </c>
      <c r="AO10" s="5">
        <v>46037</v>
      </c>
      <c r="AP10" s="4">
        <v>8</v>
      </c>
      <c r="AQ10" s="4">
        <v>7</v>
      </c>
      <c r="AR10" s="4">
        <v>7</v>
      </c>
      <c r="AS10" s="4">
        <v>7</v>
      </c>
      <c r="AT10" s="4">
        <v>460</v>
      </c>
      <c r="AU10" s="4">
        <v>40</v>
      </c>
      <c r="AV10" s="4">
        <v>50</v>
      </c>
      <c r="AW10" s="4">
        <v>50</v>
      </c>
      <c r="AX10" s="4">
        <v>600</v>
      </c>
      <c r="AY10" s="6"/>
      <c r="AZ10" s="4" t="str">
        <f t="shared" si="0"/>
        <v/>
      </c>
      <c r="BA10" s="4" t="str">
        <f t="shared" si="1"/>
        <v>Not tested</v>
      </c>
      <c r="BB10" s="4"/>
    </row>
    <row r="11" spans="1:54" ht="28.5">
      <c r="A11" s="4" t="s">
        <v>99</v>
      </c>
      <c r="B11" s="4" t="s">
        <v>100</v>
      </c>
      <c r="C11" s="4">
        <v>25</v>
      </c>
      <c r="D11" s="4" t="s">
        <v>96</v>
      </c>
      <c r="E11" s="4" t="s">
        <v>97</v>
      </c>
      <c r="F11" s="4" t="s">
        <v>82</v>
      </c>
      <c r="G11" s="4" t="s">
        <v>78</v>
      </c>
      <c r="H11" s="4" t="s">
        <v>79</v>
      </c>
      <c r="I11" s="4" t="s">
        <v>80</v>
      </c>
      <c r="J11" s="5">
        <v>46037</v>
      </c>
      <c r="K11" s="4">
        <v>8.5</v>
      </c>
      <c r="L11" s="4">
        <v>8</v>
      </c>
      <c r="M11" s="4">
        <v>7.5</v>
      </c>
      <c r="N11" s="4">
        <v>7.5</v>
      </c>
      <c r="O11" s="4" t="s">
        <v>81</v>
      </c>
      <c r="P11" s="4" t="s">
        <v>93</v>
      </c>
      <c r="Q11" s="4" t="s">
        <v>90</v>
      </c>
      <c r="R11" s="5">
        <v>46037</v>
      </c>
      <c r="S11" s="4">
        <v>298</v>
      </c>
      <c r="T11" s="4">
        <v>248</v>
      </c>
      <c r="U11" s="4">
        <v>371</v>
      </c>
      <c r="V11" s="4">
        <v>371</v>
      </c>
      <c r="W11" s="4" t="s">
        <v>98</v>
      </c>
      <c r="X11" s="4" t="s">
        <v>84</v>
      </c>
      <c r="Y11" s="4"/>
      <c r="Z11" s="5"/>
      <c r="AA11" s="4" t="s">
        <v>82</v>
      </c>
      <c r="AB11" s="4"/>
      <c r="AC11" s="4">
        <v>5</v>
      </c>
      <c r="AD11" s="4">
        <v>0</v>
      </c>
      <c r="AE11" s="4" t="s">
        <v>82</v>
      </c>
      <c r="AF11" s="4" t="s">
        <v>82</v>
      </c>
      <c r="AG11" s="4" t="s">
        <v>82</v>
      </c>
      <c r="AH11" s="4" t="s">
        <v>82</v>
      </c>
      <c r="AI11" s="4"/>
      <c r="AJ11" s="4"/>
      <c r="AK11" s="4"/>
      <c r="AL11" s="5"/>
      <c r="AM11" s="4">
        <v>0</v>
      </c>
      <c r="AN11" s="4"/>
      <c r="AO11" s="5"/>
      <c r="AP11" s="4"/>
      <c r="AQ11" s="4"/>
      <c r="AR11" s="4"/>
      <c r="AS11" s="4"/>
      <c r="AT11" s="4">
        <v>500</v>
      </c>
      <c r="AU11" s="4">
        <v>0</v>
      </c>
      <c r="AV11" s="4">
        <v>50</v>
      </c>
      <c r="AW11" s="4">
        <v>50</v>
      </c>
      <c r="AX11" s="4">
        <v>600</v>
      </c>
      <c r="AY11" s="6"/>
      <c r="AZ11" s="4" t="str">
        <f t="shared" si="0"/>
        <v/>
      </c>
      <c r="BA11" s="4" t="str">
        <f t="shared" si="1"/>
        <v>Not tested</v>
      </c>
      <c r="BB11" s="4"/>
    </row>
    <row r="12" spans="1:54" ht="15">
      <c r="A12" s="4" t="s">
        <v>101</v>
      </c>
      <c r="B12" s="4" t="s">
        <v>102</v>
      </c>
      <c r="C12" s="4">
        <v>30</v>
      </c>
      <c r="D12" s="4" t="s">
        <v>77</v>
      </c>
      <c r="E12" s="4"/>
      <c r="F12" s="4"/>
      <c r="G12" s="4" t="s">
        <v>78</v>
      </c>
      <c r="H12" s="4" t="s">
        <v>79</v>
      </c>
      <c r="I12" s="4" t="s">
        <v>80</v>
      </c>
      <c r="J12" s="5">
        <v>46037</v>
      </c>
      <c r="K12" s="4">
        <v>8</v>
      </c>
      <c r="L12" s="4">
        <v>7</v>
      </c>
      <c r="M12" s="4">
        <v>7</v>
      </c>
      <c r="N12" s="4">
        <v>7</v>
      </c>
      <c r="O12" s="4" t="s">
        <v>81</v>
      </c>
      <c r="P12" s="4" t="s">
        <v>82</v>
      </c>
      <c r="Q12" s="4"/>
      <c r="R12" s="5"/>
      <c r="S12" s="4"/>
      <c r="T12" s="4"/>
      <c r="U12" s="4"/>
      <c r="V12" s="4"/>
      <c r="W12" s="4" t="s">
        <v>103</v>
      </c>
      <c r="X12" s="4" t="s">
        <v>84</v>
      </c>
      <c r="Y12" s="4"/>
      <c r="Z12" s="5"/>
      <c r="AA12" s="4" t="s">
        <v>82</v>
      </c>
      <c r="AB12" s="4"/>
      <c r="AC12" s="4">
        <v>2</v>
      </c>
      <c r="AD12" s="4">
        <v>0</v>
      </c>
      <c r="AE12" s="4" t="s">
        <v>82</v>
      </c>
      <c r="AF12" s="4" t="s">
        <v>82</v>
      </c>
      <c r="AG12" s="4" t="s">
        <v>82</v>
      </c>
      <c r="AH12" s="4" t="s">
        <v>82</v>
      </c>
      <c r="AI12" s="4"/>
      <c r="AJ12" s="4"/>
      <c r="AK12" s="4"/>
      <c r="AL12" s="5"/>
      <c r="AM12" s="4"/>
      <c r="AN12" s="4"/>
      <c r="AO12" s="5"/>
      <c r="AP12" s="4"/>
      <c r="AQ12" s="4"/>
      <c r="AR12" s="4"/>
      <c r="AS12" s="4"/>
      <c r="AT12" s="4">
        <v>417</v>
      </c>
      <c r="AU12" s="4">
        <v>0</v>
      </c>
      <c r="AV12" s="4">
        <v>50</v>
      </c>
      <c r="AW12" s="4">
        <v>0</v>
      </c>
      <c r="AX12" s="4">
        <v>467</v>
      </c>
      <c r="AY12" s="6"/>
      <c r="AZ12" s="4" t="str">
        <f t="shared" si="0"/>
        <v/>
      </c>
      <c r="BA12" s="4" t="str">
        <f t="shared" si="1"/>
        <v>Not tested</v>
      </c>
      <c r="BB12" s="4"/>
    </row>
    <row r="13" spans="1:54" ht="15">
      <c r="A13" s="4" t="s">
        <v>104</v>
      </c>
      <c r="B13" s="4" t="s">
        <v>105</v>
      </c>
      <c r="C13" s="4">
        <v>30</v>
      </c>
      <c r="D13" s="4" t="s">
        <v>77</v>
      </c>
      <c r="E13" s="4"/>
      <c r="F13" s="4"/>
      <c r="G13" s="4" t="s">
        <v>78</v>
      </c>
      <c r="H13" s="4" t="s">
        <v>79</v>
      </c>
      <c r="I13" s="4" t="s">
        <v>80</v>
      </c>
      <c r="J13" s="5">
        <v>46037</v>
      </c>
      <c r="K13" s="4">
        <v>8</v>
      </c>
      <c r="L13" s="4">
        <v>7</v>
      </c>
      <c r="M13" s="4">
        <v>7</v>
      </c>
      <c r="N13" s="4">
        <v>7</v>
      </c>
      <c r="O13" s="4" t="s">
        <v>81</v>
      </c>
      <c r="P13" s="4" t="s">
        <v>82</v>
      </c>
      <c r="Q13" s="4"/>
      <c r="R13" s="5"/>
      <c r="S13" s="4"/>
      <c r="T13" s="4"/>
      <c r="U13" s="4"/>
      <c r="V13" s="4"/>
      <c r="W13" s="4" t="s">
        <v>98</v>
      </c>
      <c r="X13" s="4" t="s">
        <v>84</v>
      </c>
      <c r="Y13" s="4"/>
      <c r="Z13" s="5"/>
      <c r="AA13" s="4" t="s">
        <v>82</v>
      </c>
      <c r="AB13" s="4"/>
      <c r="AC13" s="4">
        <v>2</v>
      </c>
      <c r="AD13" s="4">
        <v>3</v>
      </c>
      <c r="AE13" s="4" t="s">
        <v>93</v>
      </c>
      <c r="AF13" s="4" t="s">
        <v>82</v>
      </c>
      <c r="AG13" s="4" t="s">
        <v>82</v>
      </c>
      <c r="AH13" s="4" t="s">
        <v>82</v>
      </c>
      <c r="AI13" s="4"/>
      <c r="AJ13" s="4"/>
      <c r="AK13" s="4"/>
      <c r="AL13" s="5"/>
      <c r="AM13" s="4"/>
      <c r="AN13" s="4"/>
      <c r="AO13" s="5"/>
      <c r="AP13" s="4"/>
      <c r="AQ13" s="4"/>
      <c r="AR13" s="4"/>
      <c r="AS13" s="4"/>
      <c r="AT13" s="4">
        <v>432</v>
      </c>
      <c r="AU13" s="4">
        <v>0</v>
      </c>
      <c r="AV13" s="4">
        <v>100</v>
      </c>
      <c r="AW13" s="4">
        <v>0</v>
      </c>
      <c r="AX13" s="4">
        <v>532</v>
      </c>
      <c r="AY13" s="6"/>
      <c r="AZ13" s="4" t="str">
        <f t="shared" si="0"/>
        <v/>
      </c>
      <c r="BA13" s="4" t="str">
        <f t="shared" si="1"/>
        <v>Not tested</v>
      </c>
      <c r="BB13" s="4"/>
    </row>
    <row r="14" spans="1:54" ht="28.5">
      <c r="A14" s="4" t="s">
        <v>106</v>
      </c>
      <c r="B14" s="4" t="s">
        <v>53</v>
      </c>
      <c r="C14" s="4">
        <v>30</v>
      </c>
      <c r="D14" s="4" t="s">
        <v>77</v>
      </c>
      <c r="E14" s="4"/>
      <c r="F14" s="4"/>
      <c r="G14" s="4" t="s">
        <v>78</v>
      </c>
      <c r="H14" s="4" t="s">
        <v>79</v>
      </c>
      <c r="I14" s="4" t="s">
        <v>80</v>
      </c>
      <c r="J14" s="5">
        <v>46037</v>
      </c>
      <c r="K14" s="4">
        <v>8</v>
      </c>
      <c r="L14" s="4">
        <v>7</v>
      </c>
      <c r="M14" s="4">
        <v>7</v>
      </c>
      <c r="N14" s="4">
        <v>7</v>
      </c>
      <c r="O14" s="4" t="s">
        <v>81</v>
      </c>
      <c r="P14" s="4" t="s">
        <v>82</v>
      </c>
      <c r="Q14" s="4"/>
      <c r="R14" s="5"/>
      <c r="S14" s="4"/>
      <c r="T14" s="4"/>
      <c r="U14" s="4"/>
      <c r="V14" s="4"/>
      <c r="W14" s="4" t="s">
        <v>87</v>
      </c>
      <c r="X14" s="4" t="s">
        <v>84</v>
      </c>
      <c r="Y14" s="4"/>
      <c r="Z14" s="5"/>
      <c r="AA14" s="4" t="s">
        <v>82</v>
      </c>
      <c r="AB14" s="4"/>
      <c r="AC14" s="4">
        <v>0</v>
      </c>
      <c r="AD14" s="4">
        <v>0</v>
      </c>
      <c r="AE14" s="4" t="s">
        <v>82</v>
      </c>
      <c r="AF14" s="4" t="s">
        <v>82</v>
      </c>
      <c r="AG14" s="4" t="s">
        <v>93</v>
      </c>
      <c r="AH14" s="4" t="s">
        <v>82</v>
      </c>
      <c r="AI14" s="4"/>
      <c r="AJ14" s="4"/>
      <c r="AK14" s="4"/>
      <c r="AL14" s="5"/>
      <c r="AM14" s="4"/>
      <c r="AN14" s="4"/>
      <c r="AO14" s="5"/>
      <c r="AP14" s="4"/>
      <c r="AQ14" s="4"/>
      <c r="AR14" s="4"/>
      <c r="AS14" s="4"/>
      <c r="AT14" s="4">
        <v>349</v>
      </c>
      <c r="AU14" s="4">
        <v>0</v>
      </c>
      <c r="AV14" s="4">
        <v>25</v>
      </c>
      <c r="AW14" s="4">
        <v>600</v>
      </c>
      <c r="AX14" s="4">
        <v>974</v>
      </c>
      <c r="AY14" s="6"/>
      <c r="AZ14" s="4" t="str">
        <f t="shared" si="0"/>
        <v/>
      </c>
      <c r="BA14" s="4" t="str">
        <f t="shared" si="1"/>
        <v>Not tested</v>
      </c>
      <c r="BB14" s="4"/>
    </row>
    <row r="15" spans="1:54" ht="15">
      <c r="A15" s="4" t="s">
        <v>107</v>
      </c>
      <c r="B15" s="4" t="s">
        <v>108</v>
      </c>
      <c r="C15" s="4">
        <v>30</v>
      </c>
      <c r="D15" s="4" t="s">
        <v>77</v>
      </c>
      <c r="E15" s="4"/>
      <c r="F15" s="4"/>
      <c r="G15" s="4" t="s">
        <v>78</v>
      </c>
      <c r="H15" s="4" t="s">
        <v>79</v>
      </c>
      <c r="I15" s="4" t="s">
        <v>80</v>
      </c>
      <c r="J15" s="5">
        <v>46037</v>
      </c>
      <c r="K15" s="4">
        <v>6</v>
      </c>
      <c r="L15" s="4">
        <v>6</v>
      </c>
      <c r="M15" s="4">
        <v>6</v>
      </c>
      <c r="N15" s="4">
        <v>6</v>
      </c>
      <c r="O15" s="4" t="s">
        <v>81</v>
      </c>
      <c r="P15" s="4" t="s">
        <v>82</v>
      </c>
      <c r="Q15" s="4"/>
      <c r="R15" s="5"/>
      <c r="S15" s="4"/>
      <c r="T15" s="4"/>
      <c r="U15" s="4"/>
      <c r="V15" s="4"/>
      <c r="W15" s="4" t="s">
        <v>109</v>
      </c>
      <c r="X15" s="4" t="s">
        <v>84</v>
      </c>
      <c r="Y15" s="4"/>
      <c r="Z15" s="5"/>
      <c r="AA15" s="4" t="s">
        <v>93</v>
      </c>
      <c r="AB15" s="4" t="s">
        <v>110</v>
      </c>
      <c r="AC15" s="4">
        <v>0</v>
      </c>
      <c r="AD15" s="4">
        <v>0</v>
      </c>
      <c r="AE15" s="4" t="s">
        <v>82</v>
      </c>
      <c r="AF15" s="4" t="s">
        <v>82</v>
      </c>
      <c r="AG15" s="4" t="s">
        <v>82</v>
      </c>
      <c r="AH15" s="4" t="s">
        <v>82</v>
      </c>
      <c r="AI15" s="4"/>
      <c r="AJ15" s="4"/>
      <c r="AK15" s="4"/>
      <c r="AL15" s="5"/>
      <c r="AM15" s="4"/>
      <c r="AN15" s="4"/>
      <c r="AO15" s="5"/>
      <c r="AP15" s="4"/>
      <c r="AQ15" s="4"/>
      <c r="AR15" s="4"/>
      <c r="AS15" s="4"/>
      <c r="AT15" s="4">
        <v>271</v>
      </c>
      <c r="AU15" s="4">
        <v>0</v>
      </c>
      <c r="AV15" s="4">
        <v>13</v>
      </c>
      <c r="AW15" s="4">
        <v>15</v>
      </c>
      <c r="AX15" s="4">
        <v>299</v>
      </c>
      <c r="AY15" s="6"/>
      <c r="AZ15" s="4" t="str">
        <f t="shared" si="0"/>
        <v/>
      </c>
      <c r="BA15" s="4" t="str">
        <f t="shared" si="1"/>
        <v>Not tested</v>
      </c>
      <c r="BB15" s="4"/>
    </row>
    <row r="16" spans="1:54" ht="28.5">
      <c r="A16" s="4" t="s">
        <v>111</v>
      </c>
      <c r="B16" s="4" t="s">
        <v>112</v>
      </c>
      <c r="C16" s="4">
        <v>30</v>
      </c>
      <c r="D16" s="4" t="s">
        <v>77</v>
      </c>
      <c r="E16" s="4"/>
      <c r="F16" s="4"/>
      <c r="G16" s="4" t="s">
        <v>78</v>
      </c>
      <c r="H16" s="4" t="s">
        <v>79</v>
      </c>
      <c r="I16" s="4" t="s">
        <v>80</v>
      </c>
      <c r="J16" s="5">
        <v>46037</v>
      </c>
      <c r="K16" s="4">
        <v>6</v>
      </c>
      <c r="L16" s="4">
        <v>6</v>
      </c>
      <c r="M16" s="4">
        <v>6</v>
      </c>
      <c r="N16" s="4">
        <v>6</v>
      </c>
      <c r="O16" s="4" t="s">
        <v>81</v>
      </c>
      <c r="P16" s="4" t="s">
        <v>82</v>
      </c>
      <c r="Q16" s="4"/>
      <c r="R16" s="5"/>
      <c r="S16" s="4"/>
      <c r="T16" s="4"/>
      <c r="U16" s="4"/>
      <c r="V16" s="4"/>
      <c r="W16" s="4" t="s">
        <v>87</v>
      </c>
      <c r="X16" s="4" t="s">
        <v>84</v>
      </c>
      <c r="Y16" s="4"/>
      <c r="Z16" s="5"/>
      <c r="AA16" s="4" t="s">
        <v>93</v>
      </c>
      <c r="AB16" s="4" t="s">
        <v>113</v>
      </c>
      <c r="AC16" s="4">
        <v>0</v>
      </c>
      <c r="AD16" s="4">
        <v>0</v>
      </c>
      <c r="AE16" s="4" t="s">
        <v>82</v>
      </c>
      <c r="AF16" s="4" t="s">
        <v>82</v>
      </c>
      <c r="AG16" s="4" t="s">
        <v>82</v>
      </c>
      <c r="AH16" s="4" t="s">
        <v>82</v>
      </c>
      <c r="AI16" s="4"/>
      <c r="AJ16" s="4"/>
      <c r="AK16" s="4"/>
      <c r="AL16" s="5"/>
      <c r="AM16" s="4"/>
      <c r="AN16" s="4"/>
      <c r="AO16" s="5"/>
      <c r="AP16" s="4"/>
      <c r="AQ16" s="4"/>
      <c r="AR16" s="4"/>
      <c r="AS16" s="4"/>
      <c r="AT16" s="4">
        <v>293</v>
      </c>
      <c r="AU16" s="4">
        <v>0</v>
      </c>
      <c r="AV16" s="4">
        <v>13</v>
      </c>
      <c r="AW16" s="4">
        <v>30</v>
      </c>
      <c r="AX16" s="4">
        <v>336</v>
      </c>
      <c r="AY16" s="6"/>
      <c r="AZ16" s="4" t="str">
        <f t="shared" si="0"/>
        <v/>
      </c>
      <c r="BA16" s="4" t="str">
        <f t="shared" si="1"/>
        <v>Not tested</v>
      </c>
      <c r="BB16" s="4"/>
    </row>
    <row r="17" spans="1:54" ht="15">
      <c r="A17" s="4" t="s">
        <v>114</v>
      </c>
      <c r="B17" s="4" t="s">
        <v>115</v>
      </c>
      <c r="C17" s="4">
        <v>30</v>
      </c>
      <c r="D17" s="4" t="s">
        <v>77</v>
      </c>
      <c r="E17" s="4"/>
      <c r="F17" s="4"/>
      <c r="G17" s="4" t="s">
        <v>78</v>
      </c>
      <c r="H17" s="4" t="s">
        <v>79</v>
      </c>
      <c r="I17" s="4" t="s">
        <v>80</v>
      </c>
      <c r="J17" s="5">
        <v>46037</v>
      </c>
      <c r="K17" s="4">
        <v>6</v>
      </c>
      <c r="L17" s="4">
        <v>6</v>
      </c>
      <c r="M17" s="4">
        <v>6</v>
      </c>
      <c r="N17" s="4">
        <v>6</v>
      </c>
      <c r="O17" s="4" t="s">
        <v>81</v>
      </c>
      <c r="P17" s="4" t="s">
        <v>82</v>
      </c>
      <c r="Q17" s="4"/>
      <c r="R17" s="5"/>
      <c r="S17" s="4"/>
      <c r="T17" s="4"/>
      <c r="U17" s="4"/>
      <c r="V17" s="4"/>
      <c r="W17" s="4" t="s">
        <v>83</v>
      </c>
      <c r="X17" s="4" t="s">
        <v>84</v>
      </c>
      <c r="Y17" s="4"/>
      <c r="Z17" s="5"/>
      <c r="AA17" s="4" t="s">
        <v>82</v>
      </c>
      <c r="AB17" s="4"/>
      <c r="AC17" s="4">
        <v>0</v>
      </c>
      <c r="AD17" s="4">
        <v>0</v>
      </c>
      <c r="AE17" s="4" t="s">
        <v>82</v>
      </c>
      <c r="AF17" s="4" t="s">
        <v>82</v>
      </c>
      <c r="AG17" s="4" t="s">
        <v>82</v>
      </c>
      <c r="AH17" s="4" t="s">
        <v>93</v>
      </c>
      <c r="AI17" s="4"/>
      <c r="AJ17" s="4"/>
      <c r="AK17" s="4"/>
      <c r="AL17" s="5"/>
      <c r="AM17" s="4"/>
      <c r="AN17" s="4"/>
      <c r="AO17" s="5"/>
      <c r="AP17" s="4"/>
      <c r="AQ17" s="4"/>
      <c r="AR17" s="4"/>
      <c r="AS17" s="4"/>
      <c r="AT17" s="4">
        <v>203</v>
      </c>
      <c r="AU17" s="4">
        <v>0</v>
      </c>
      <c r="AV17" s="4">
        <v>0</v>
      </c>
      <c r="AW17" s="4">
        <v>15</v>
      </c>
      <c r="AX17" s="4">
        <v>218</v>
      </c>
      <c r="AY17" s="6"/>
      <c r="AZ17" s="4" t="str">
        <f t="shared" si="0"/>
        <v/>
      </c>
      <c r="BA17" s="4" t="str">
        <f t="shared" si="1"/>
        <v>Not tested</v>
      </c>
      <c r="BB17" s="4"/>
    </row>
    <row r="18" spans="1:54" ht="15">
      <c r="A18" s="4" t="s">
        <v>116</v>
      </c>
      <c r="B18" s="4" t="s">
        <v>117</v>
      </c>
      <c r="C18" s="4">
        <v>29</v>
      </c>
      <c r="D18" s="4" t="s">
        <v>77</v>
      </c>
      <c r="E18" s="4"/>
      <c r="F18" s="4"/>
      <c r="G18" s="4" t="s">
        <v>78</v>
      </c>
      <c r="H18" s="4" t="s">
        <v>118</v>
      </c>
      <c r="I18" s="4" t="s">
        <v>118</v>
      </c>
      <c r="J18" s="5"/>
      <c r="K18" s="4">
        <v>8</v>
      </c>
      <c r="L18" s="4">
        <v>8</v>
      </c>
      <c r="M18" s="4">
        <v>8</v>
      </c>
      <c r="N18" s="4">
        <v>8</v>
      </c>
      <c r="O18" s="4" t="s">
        <v>81</v>
      </c>
      <c r="P18" s="4" t="s">
        <v>82</v>
      </c>
      <c r="Q18" s="4"/>
      <c r="R18" s="5"/>
      <c r="S18" s="4"/>
      <c r="T18" s="4"/>
      <c r="U18" s="4"/>
      <c r="V18" s="4"/>
      <c r="W18" s="4" t="s">
        <v>109</v>
      </c>
      <c r="X18" s="4" t="s">
        <v>84</v>
      </c>
      <c r="Y18" s="4"/>
      <c r="Z18" s="5"/>
      <c r="AA18" s="4" t="s">
        <v>82</v>
      </c>
      <c r="AB18" s="4"/>
      <c r="AC18" s="4">
        <v>2</v>
      </c>
      <c r="AD18" s="4">
        <v>2</v>
      </c>
      <c r="AE18" s="4" t="s">
        <v>82</v>
      </c>
      <c r="AF18" s="4" t="s">
        <v>82</v>
      </c>
      <c r="AG18" s="4" t="s">
        <v>82</v>
      </c>
      <c r="AH18" s="4" t="s">
        <v>82</v>
      </c>
      <c r="AI18" s="4"/>
      <c r="AJ18" s="4"/>
      <c r="AK18" s="4"/>
      <c r="AL18" s="5"/>
      <c r="AM18" s="4"/>
      <c r="AN18" s="4"/>
      <c r="AO18" s="5"/>
      <c r="AP18" s="4"/>
      <c r="AQ18" s="4"/>
      <c r="AR18" s="4"/>
      <c r="AS18" s="4"/>
      <c r="AT18" s="4">
        <v>353</v>
      </c>
      <c r="AU18" s="4">
        <v>0</v>
      </c>
      <c r="AV18" s="4">
        <v>76</v>
      </c>
      <c r="AW18" s="4">
        <v>0</v>
      </c>
      <c r="AX18" s="4">
        <v>429</v>
      </c>
      <c r="AY18" s="6"/>
      <c r="AZ18" s="4" t="str">
        <f t="shared" si="0"/>
        <v/>
      </c>
      <c r="BA18" s="4" t="str">
        <f t="shared" si="1"/>
        <v>Not tested</v>
      </c>
      <c r="BB18" s="4" t="s">
        <v>119</v>
      </c>
    </row>
    <row r="19" spans="1:54" ht="28.5">
      <c r="A19" s="4" t="s">
        <v>120</v>
      </c>
      <c r="B19" s="4" t="s">
        <v>121</v>
      </c>
      <c r="C19" s="4">
        <v>29</v>
      </c>
      <c r="D19" s="4" t="s">
        <v>77</v>
      </c>
      <c r="E19" s="4"/>
      <c r="F19" s="4"/>
      <c r="G19" s="4" t="s">
        <v>78</v>
      </c>
      <c r="H19" s="4" t="s">
        <v>79</v>
      </c>
      <c r="I19" s="4" t="s">
        <v>80</v>
      </c>
      <c r="J19" s="5">
        <v>46037</v>
      </c>
      <c r="K19" s="4">
        <v>8</v>
      </c>
      <c r="L19" s="4">
        <v>7</v>
      </c>
      <c r="M19" s="4">
        <v>7</v>
      </c>
      <c r="N19" s="4">
        <v>7</v>
      </c>
      <c r="O19" s="4" t="s">
        <v>81</v>
      </c>
      <c r="P19" s="4" t="s">
        <v>82</v>
      </c>
      <c r="Q19" s="4"/>
      <c r="R19" s="5"/>
      <c r="S19" s="4"/>
      <c r="T19" s="4"/>
      <c r="U19" s="4"/>
      <c r="V19" s="4"/>
      <c r="W19" s="4" t="s">
        <v>87</v>
      </c>
      <c r="X19" s="4" t="s">
        <v>84</v>
      </c>
      <c r="Y19" s="4"/>
      <c r="Z19" s="5"/>
      <c r="AA19" s="4" t="s">
        <v>82</v>
      </c>
      <c r="AB19" s="4"/>
      <c r="AC19" s="4">
        <v>0</v>
      </c>
      <c r="AD19" s="4">
        <v>0</v>
      </c>
      <c r="AE19" s="4" t="s">
        <v>82</v>
      </c>
      <c r="AF19" s="4" t="s">
        <v>93</v>
      </c>
      <c r="AG19" s="4" t="s">
        <v>82</v>
      </c>
      <c r="AH19" s="4" t="s">
        <v>82</v>
      </c>
      <c r="AI19" s="4"/>
      <c r="AJ19" s="4"/>
      <c r="AK19" s="4"/>
      <c r="AL19" s="5"/>
      <c r="AM19" s="4"/>
      <c r="AN19" s="4"/>
      <c r="AO19" s="5"/>
      <c r="AP19" s="4"/>
      <c r="AQ19" s="4"/>
      <c r="AR19" s="4"/>
      <c r="AS19" s="4"/>
      <c r="AT19" s="4">
        <v>354</v>
      </c>
      <c r="AU19" s="4">
        <v>0</v>
      </c>
      <c r="AV19" s="4">
        <v>25</v>
      </c>
      <c r="AW19" s="4">
        <v>0</v>
      </c>
      <c r="AX19" s="4">
        <v>379</v>
      </c>
      <c r="AY19" s="6"/>
      <c r="AZ19" s="4" t="str">
        <f t="shared" si="0"/>
        <v/>
      </c>
      <c r="BA19" s="4" t="str">
        <f t="shared" si="1"/>
        <v>Not tested</v>
      </c>
      <c r="BB19" s="4"/>
    </row>
    <row r="20" spans="1:54" ht="15">
      <c r="A20" s="4" t="s">
        <v>122</v>
      </c>
      <c r="B20" s="4" t="s">
        <v>123</v>
      </c>
      <c r="C20" s="4">
        <v>29</v>
      </c>
      <c r="D20" s="4" t="s">
        <v>77</v>
      </c>
      <c r="E20" s="4"/>
      <c r="F20" s="4"/>
      <c r="G20" s="4" t="s">
        <v>78</v>
      </c>
      <c r="H20" s="4" t="s">
        <v>79</v>
      </c>
      <c r="I20" s="4" t="s">
        <v>80</v>
      </c>
      <c r="J20" s="5">
        <v>46037</v>
      </c>
      <c r="K20" s="4">
        <v>6</v>
      </c>
      <c r="L20" s="4">
        <v>6</v>
      </c>
      <c r="M20" s="4">
        <v>6</v>
      </c>
      <c r="N20" s="4">
        <v>6</v>
      </c>
      <c r="O20" s="4" t="s">
        <v>81</v>
      </c>
      <c r="P20" s="4" t="s">
        <v>82</v>
      </c>
      <c r="Q20" s="4"/>
      <c r="R20" s="5"/>
      <c r="S20" s="4"/>
      <c r="T20" s="4"/>
      <c r="U20" s="4"/>
      <c r="V20" s="4"/>
      <c r="W20" s="4" t="s">
        <v>83</v>
      </c>
      <c r="X20" s="4" t="s">
        <v>84</v>
      </c>
      <c r="Y20" s="4"/>
      <c r="Z20" s="5"/>
      <c r="AA20" s="4" t="s">
        <v>82</v>
      </c>
      <c r="AB20" s="4"/>
      <c r="AC20" s="4">
        <v>0</v>
      </c>
      <c r="AD20" s="4">
        <v>0</v>
      </c>
      <c r="AE20" s="4" t="s">
        <v>93</v>
      </c>
      <c r="AF20" s="4" t="s">
        <v>82</v>
      </c>
      <c r="AG20" s="4" t="s">
        <v>82</v>
      </c>
      <c r="AH20" s="4" t="s">
        <v>82</v>
      </c>
      <c r="AI20" s="4"/>
      <c r="AJ20" s="4"/>
      <c r="AK20" s="4"/>
      <c r="AL20" s="5"/>
      <c r="AM20" s="4"/>
      <c r="AN20" s="4"/>
      <c r="AO20" s="5"/>
      <c r="AP20" s="4"/>
      <c r="AQ20" s="4"/>
      <c r="AR20" s="4"/>
      <c r="AS20" s="4"/>
      <c r="AT20" s="4">
        <v>208</v>
      </c>
      <c r="AU20" s="4">
        <v>0</v>
      </c>
      <c r="AV20" s="4">
        <v>50</v>
      </c>
      <c r="AW20" s="4">
        <v>0</v>
      </c>
      <c r="AX20" s="4">
        <v>258</v>
      </c>
      <c r="AY20" s="6"/>
      <c r="AZ20" s="4" t="str">
        <f t="shared" si="0"/>
        <v/>
      </c>
      <c r="BA20" s="4" t="str">
        <f t="shared" si="1"/>
        <v>Not tested</v>
      </c>
      <c r="BB20" s="4"/>
    </row>
    <row r="21" spans="1:54" ht="15">
      <c r="A21" s="4" t="s">
        <v>124</v>
      </c>
      <c r="B21" s="4" t="s">
        <v>125</v>
      </c>
      <c r="C21" s="4">
        <v>31</v>
      </c>
      <c r="D21" s="4" t="s">
        <v>77</v>
      </c>
      <c r="E21" s="4"/>
      <c r="F21" s="4"/>
      <c r="G21" s="4" t="s">
        <v>78</v>
      </c>
      <c r="H21" s="4" t="s">
        <v>79</v>
      </c>
      <c r="I21" s="4" t="s">
        <v>80</v>
      </c>
      <c r="J21" s="5">
        <v>46037</v>
      </c>
      <c r="K21" s="4">
        <v>8</v>
      </c>
      <c r="L21" s="4">
        <v>7</v>
      </c>
      <c r="M21" s="4">
        <v>7</v>
      </c>
      <c r="N21" s="4">
        <v>7</v>
      </c>
      <c r="O21" s="4" t="s">
        <v>81</v>
      </c>
      <c r="P21" s="4" t="s">
        <v>82</v>
      </c>
      <c r="Q21" s="4"/>
      <c r="R21" s="5"/>
      <c r="S21" s="4"/>
      <c r="T21" s="4"/>
      <c r="U21" s="4"/>
      <c r="V21" s="4"/>
      <c r="W21" s="4" t="s">
        <v>103</v>
      </c>
      <c r="X21" s="4" t="s">
        <v>126</v>
      </c>
      <c r="Y21" s="4" t="s">
        <v>93</v>
      </c>
      <c r="Z21" s="5">
        <v>45667</v>
      </c>
      <c r="AA21" s="4" t="s">
        <v>82</v>
      </c>
      <c r="AB21" s="4"/>
      <c r="AC21" s="4">
        <v>0</v>
      </c>
      <c r="AD21" s="4">
        <v>3</v>
      </c>
      <c r="AE21" s="4" t="s">
        <v>82</v>
      </c>
      <c r="AF21" s="4" t="s">
        <v>82</v>
      </c>
      <c r="AG21" s="4" t="s">
        <v>82</v>
      </c>
      <c r="AH21" s="4" t="s">
        <v>82</v>
      </c>
      <c r="AI21" s="4"/>
      <c r="AJ21" s="4"/>
      <c r="AK21" s="4"/>
      <c r="AL21" s="5"/>
      <c r="AM21" s="4"/>
      <c r="AN21" s="4"/>
      <c r="AO21" s="5"/>
      <c r="AP21" s="4"/>
      <c r="AQ21" s="4"/>
      <c r="AR21" s="4"/>
      <c r="AS21" s="4"/>
      <c r="AT21" s="4">
        <v>358</v>
      </c>
      <c r="AU21" s="4">
        <v>0</v>
      </c>
      <c r="AV21" s="4">
        <v>100</v>
      </c>
      <c r="AW21" s="4">
        <v>0</v>
      </c>
      <c r="AX21" s="4">
        <v>458</v>
      </c>
      <c r="AY21" s="6"/>
      <c r="AZ21" s="4" t="str">
        <f t="shared" si="0"/>
        <v/>
      </c>
      <c r="BA21" s="4" t="str">
        <f t="shared" si="1"/>
        <v>Not tested</v>
      </c>
      <c r="BB21" s="4"/>
    </row>
    <row r="22" spans="1:54" ht="28.5">
      <c r="A22" s="4" t="s">
        <v>127</v>
      </c>
      <c r="B22" s="4" t="s">
        <v>128</v>
      </c>
      <c r="C22" s="4">
        <v>28</v>
      </c>
      <c r="D22" s="4" t="s">
        <v>77</v>
      </c>
      <c r="E22" s="4"/>
      <c r="F22" s="4"/>
      <c r="G22" s="4" t="s">
        <v>78</v>
      </c>
      <c r="H22" s="4" t="s">
        <v>79</v>
      </c>
      <c r="I22" s="4" t="s">
        <v>129</v>
      </c>
      <c r="J22" s="5">
        <v>46037</v>
      </c>
      <c r="K22" s="4">
        <v>9</v>
      </c>
      <c r="L22" s="4">
        <v>9</v>
      </c>
      <c r="M22" s="4">
        <v>9</v>
      </c>
      <c r="N22" s="4">
        <v>9</v>
      </c>
      <c r="O22" s="4" t="s">
        <v>81</v>
      </c>
      <c r="P22" s="4" t="s">
        <v>82</v>
      </c>
      <c r="Q22" s="4"/>
      <c r="R22" s="5"/>
      <c r="S22" s="4"/>
      <c r="T22" s="4"/>
      <c r="U22" s="4"/>
      <c r="V22" s="4"/>
      <c r="W22" s="4" t="s">
        <v>87</v>
      </c>
      <c r="X22" s="4" t="s">
        <v>84</v>
      </c>
      <c r="Y22" s="4"/>
      <c r="Z22" s="5"/>
      <c r="AA22" s="4" t="s">
        <v>82</v>
      </c>
      <c r="AB22" s="4"/>
      <c r="AC22" s="4">
        <v>1</v>
      </c>
      <c r="AD22" s="4">
        <v>0</v>
      </c>
      <c r="AE22" s="4" t="s">
        <v>82</v>
      </c>
      <c r="AF22" s="4" t="s">
        <v>82</v>
      </c>
      <c r="AG22" s="4" t="s">
        <v>82</v>
      </c>
      <c r="AH22" s="4" t="s">
        <v>82</v>
      </c>
      <c r="AI22" s="4"/>
      <c r="AJ22" s="4"/>
      <c r="AK22" s="4"/>
      <c r="AL22" s="5"/>
      <c r="AM22" s="4"/>
      <c r="AN22" s="4"/>
      <c r="AO22" s="5"/>
      <c r="AP22" s="4"/>
      <c r="AQ22" s="4"/>
      <c r="AR22" s="4"/>
      <c r="AS22" s="4"/>
      <c r="AT22" s="4">
        <v>394</v>
      </c>
      <c r="AU22" s="4">
        <v>0</v>
      </c>
      <c r="AV22" s="4">
        <v>38</v>
      </c>
      <c r="AW22" s="4">
        <v>0</v>
      </c>
      <c r="AX22" s="4">
        <v>432</v>
      </c>
      <c r="AY22" s="6"/>
      <c r="AZ22" s="4" t="str">
        <f t="shared" si="0"/>
        <v/>
      </c>
      <c r="BA22" s="4" t="str">
        <f t="shared" si="1"/>
        <v>Not tested</v>
      </c>
      <c r="BB22" s="4"/>
    </row>
    <row r="23" spans="1:54" ht="28.5">
      <c r="A23" s="4" t="s">
        <v>130</v>
      </c>
      <c r="B23" s="4" t="s">
        <v>131</v>
      </c>
      <c r="C23" s="4">
        <v>32</v>
      </c>
      <c r="D23" s="4" t="s">
        <v>77</v>
      </c>
      <c r="E23" s="4"/>
      <c r="F23" s="4"/>
      <c r="G23" s="4" t="s">
        <v>78</v>
      </c>
      <c r="H23" s="4" t="s">
        <v>79</v>
      </c>
      <c r="I23" s="4" t="s">
        <v>132</v>
      </c>
      <c r="J23" s="5">
        <v>46037</v>
      </c>
      <c r="K23" s="4">
        <v>71</v>
      </c>
      <c r="L23" s="4">
        <v>69</v>
      </c>
      <c r="M23" s="4">
        <v>79</v>
      </c>
      <c r="N23" s="4">
        <v>76</v>
      </c>
      <c r="O23" s="4" t="s">
        <v>81</v>
      </c>
      <c r="P23" s="4" t="s">
        <v>82</v>
      </c>
      <c r="Q23" s="4"/>
      <c r="R23" s="5"/>
      <c r="S23" s="4"/>
      <c r="T23" s="4"/>
      <c r="U23" s="4"/>
      <c r="V23" s="4"/>
      <c r="W23" s="4" t="s">
        <v>87</v>
      </c>
      <c r="X23" s="4" t="s">
        <v>84</v>
      </c>
      <c r="Y23" s="4"/>
      <c r="Z23" s="5"/>
      <c r="AA23" s="4" t="s">
        <v>82</v>
      </c>
      <c r="AB23" s="4"/>
      <c r="AC23" s="4">
        <v>0</v>
      </c>
      <c r="AD23" s="4">
        <v>0</v>
      </c>
      <c r="AE23" s="4" t="s">
        <v>82</v>
      </c>
      <c r="AF23" s="4" t="s">
        <v>82</v>
      </c>
      <c r="AG23" s="4" t="s">
        <v>82</v>
      </c>
      <c r="AH23" s="4" t="s">
        <v>82</v>
      </c>
      <c r="AI23" s="4"/>
      <c r="AJ23" s="4"/>
      <c r="AK23" s="4"/>
      <c r="AL23" s="5"/>
      <c r="AM23" s="4"/>
      <c r="AN23" s="4"/>
      <c r="AO23" s="5"/>
      <c r="AP23" s="4"/>
      <c r="AQ23" s="4"/>
      <c r="AR23" s="4"/>
      <c r="AS23" s="4"/>
      <c r="AT23" s="4">
        <v>306</v>
      </c>
      <c r="AU23" s="4">
        <v>0</v>
      </c>
      <c r="AV23" s="4">
        <v>13</v>
      </c>
      <c r="AW23" s="4">
        <v>0</v>
      </c>
      <c r="AX23" s="4">
        <v>319</v>
      </c>
      <c r="AY23" s="6"/>
      <c r="AZ23" s="4" t="str">
        <f t="shared" si="0"/>
        <v/>
      </c>
      <c r="BA23" s="4" t="str">
        <f t="shared" si="1"/>
        <v>Not tested</v>
      </c>
      <c r="BB23" s="4"/>
    </row>
    <row r="24" spans="1:54" ht="15">
      <c r="A24" s="4" t="s">
        <v>133</v>
      </c>
      <c r="B24" s="4" t="s">
        <v>134</v>
      </c>
      <c r="C24" s="4">
        <v>32</v>
      </c>
      <c r="D24" s="4" t="s">
        <v>77</v>
      </c>
      <c r="E24" s="4"/>
      <c r="F24" s="4"/>
      <c r="G24" s="4" t="s">
        <v>81</v>
      </c>
      <c r="H24" s="4" t="s">
        <v>79</v>
      </c>
      <c r="I24" s="4" t="s">
        <v>135</v>
      </c>
      <c r="J24" s="5">
        <v>46037</v>
      </c>
      <c r="K24" s="4">
        <v>458</v>
      </c>
      <c r="L24" s="4">
        <v>453</v>
      </c>
      <c r="M24" s="4">
        <v>10</v>
      </c>
      <c r="N24" s="4">
        <v>10</v>
      </c>
      <c r="O24" s="4" t="s">
        <v>78</v>
      </c>
      <c r="P24" s="4" t="s">
        <v>82</v>
      </c>
      <c r="Q24" s="4"/>
      <c r="R24" s="5"/>
      <c r="S24" s="4"/>
      <c r="T24" s="4"/>
      <c r="U24" s="4"/>
      <c r="V24" s="4"/>
      <c r="W24" s="4" t="s">
        <v>83</v>
      </c>
      <c r="X24" s="4" t="s">
        <v>84</v>
      </c>
      <c r="Y24" s="4"/>
      <c r="Z24" s="5"/>
      <c r="AA24" s="4" t="s">
        <v>82</v>
      </c>
      <c r="AB24" s="4"/>
      <c r="AC24" s="4">
        <v>0</v>
      </c>
      <c r="AD24" s="4">
        <v>0</v>
      </c>
      <c r="AE24" s="4" t="s">
        <v>82</v>
      </c>
      <c r="AF24" s="4" t="s">
        <v>82</v>
      </c>
      <c r="AG24" s="4" t="s">
        <v>82</v>
      </c>
      <c r="AH24" s="4" t="s">
        <v>82</v>
      </c>
      <c r="AI24" s="4"/>
      <c r="AJ24" s="4"/>
      <c r="AK24" s="4"/>
      <c r="AL24" s="5"/>
      <c r="AM24" s="4"/>
      <c r="AN24" s="4"/>
      <c r="AO24" s="5"/>
      <c r="AP24" s="4"/>
      <c r="AQ24" s="4"/>
      <c r="AR24" s="4"/>
      <c r="AS24" s="4"/>
      <c r="AT24" s="4">
        <v>192</v>
      </c>
      <c r="AU24" s="4">
        <v>0</v>
      </c>
      <c r="AV24" s="4">
        <v>0</v>
      </c>
      <c r="AW24" s="4">
        <v>25</v>
      </c>
      <c r="AX24" s="4">
        <v>217</v>
      </c>
      <c r="AY24" s="6"/>
      <c r="AZ24" s="4" t="str">
        <f t="shared" si="0"/>
        <v/>
      </c>
      <c r="BA24" s="4" t="str">
        <f t="shared" si="1"/>
        <v>Not tested</v>
      </c>
      <c r="BB24" s="4"/>
    </row>
  </sheetData>
  <mergeCells count="2">
    <mergeCell ref="A1:BB1"/>
    <mergeCell ref="A2:BB2"/>
  </mergeCells>
  <conditionalFormatting sqref="BA6:BA24">
    <cfRule type="expression" dxfId="1" priority="1">
      <formula>BA6="PASS"</formula>
    </cfRule>
    <cfRule type="expression" dxfId="0" priority="2">
      <formula>BA6="CHECK"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4"/>
  <sheetViews>
    <sheetView workbookViewId="0">
      <selection sqref="A1:AA1"/>
    </sheetView>
  </sheetViews>
  <sheetFormatPr defaultRowHeight="14.25"/>
  <cols>
    <col min="1" max="1" width="10" customWidth="1"/>
    <col min="2" max="2" width="42" customWidth="1"/>
    <col min="3" max="3" width="12" customWidth="1"/>
    <col min="4" max="4" width="16" customWidth="1"/>
    <col min="5" max="7" width="20" customWidth="1"/>
    <col min="8" max="8" width="16" customWidth="1"/>
    <col min="9" max="10" width="18" customWidth="1"/>
    <col min="11" max="11" width="20" customWidth="1"/>
    <col min="12" max="12" width="16" customWidth="1"/>
    <col min="13" max="13" width="28" customWidth="1"/>
    <col min="14" max="14" width="34" customWidth="1"/>
    <col min="15" max="15" width="18" customWidth="1"/>
    <col min="16" max="16" width="30" customWidth="1"/>
    <col min="17" max="17" width="35" customWidth="1"/>
    <col min="18" max="18" width="20" customWidth="1"/>
    <col min="19" max="19" width="28" customWidth="1"/>
    <col min="20" max="21" width="22" customWidth="1"/>
    <col min="22" max="22" width="24" customWidth="1"/>
    <col min="23" max="24" width="18" customWidth="1"/>
    <col min="25" max="25" width="20" customWidth="1"/>
    <col min="26" max="27" width="18" customWidth="1"/>
  </cols>
  <sheetData>
    <row r="1" spans="1:27" ht="32.1" customHeight="1">
      <c r="A1" s="7" t="s">
        <v>136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 spans="1:27" ht="30" customHeight="1">
      <c r="A2" s="8" t="s">
        <v>137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5" spans="1:27" ht="30">
      <c r="A5" s="3" t="s">
        <v>21</v>
      </c>
      <c r="B5" s="3" t="s">
        <v>22</v>
      </c>
      <c r="C5" s="3" t="s">
        <v>138</v>
      </c>
      <c r="D5" s="3" t="s">
        <v>139</v>
      </c>
      <c r="E5" s="3" t="s">
        <v>140</v>
      </c>
      <c r="F5" s="3" t="s">
        <v>141</v>
      </c>
      <c r="G5" s="3" t="s">
        <v>142</v>
      </c>
      <c r="H5" s="3" t="s">
        <v>143</v>
      </c>
      <c r="I5" s="3" t="s">
        <v>144</v>
      </c>
      <c r="J5" s="3" t="s">
        <v>145</v>
      </c>
      <c r="K5" s="3" t="s">
        <v>146</v>
      </c>
      <c r="L5" s="3" t="s">
        <v>147</v>
      </c>
      <c r="M5" s="3" t="s">
        <v>148</v>
      </c>
      <c r="N5" s="3" t="s">
        <v>149</v>
      </c>
      <c r="O5" s="3" t="s">
        <v>150</v>
      </c>
      <c r="P5" s="3" t="s">
        <v>151</v>
      </c>
      <c r="Q5" s="3" t="s">
        <v>152</v>
      </c>
      <c r="R5" s="3" t="s">
        <v>153</v>
      </c>
      <c r="S5" s="3" t="s">
        <v>51</v>
      </c>
      <c r="T5" s="3" t="s">
        <v>154</v>
      </c>
      <c r="U5" s="3" t="s">
        <v>155</v>
      </c>
      <c r="V5" s="3" t="s">
        <v>156</v>
      </c>
      <c r="W5" s="3" t="s">
        <v>157</v>
      </c>
      <c r="X5" s="3" t="s">
        <v>158</v>
      </c>
      <c r="Y5" s="3" t="s">
        <v>159</v>
      </c>
      <c r="Z5" s="3" t="s">
        <v>160</v>
      </c>
      <c r="AA5" s="3" t="s">
        <v>70</v>
      </c>
    </row>
    <row r="6" spans="1:27">
      <c r="A6" s="2" t="s">
        <v>75</v>
      </c>
      <c r="B6" s="2" t="s">
        <v>76</v>
      </c>
      <c r="C6" s="2">
        <v>110</v>
      </c>
      <c r="D6" s="2">
        <v>30</v>
      </c>
      <c r="E6" s="2">
        <v>68</v>
      </c>
      <c r="F6" s="2">
        <v>0</v>
      </c>
      <c r="G6" s="2">
        <v>0</v>
      </c>
      <c r="H6" s="2">
        <v>208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208</v>
      </c>
    </row>
    <row r="7" spans="1:27" ht="28.5">
      <c r="A7" s="2" t="s">
        <v>85</v>
      </c>
      <c r="B7" s="2" t="s">
        <v>86</v>
      </c>
      <c r="C7" s="2">
        <v>110</v>
      </c>
      <c r="D7" s="2">
        <v>120</v>
      </c>
      <c r="E7" s="2">
        <v>124</v>
      </c>
      <c r="F7" s="2">
        <v>0</v>
      </c>
      <c r="G7" s="2">
        <v>40</v>
      </c>
      <c r="H7" s="2">
        <v>394</v>
      </c>
      <c r="I7" s="2">
        <v>0</v>
      </c>
      <c r="J7" s="2">
        <v>0</v>
      </c>
      <c r="K7" s="2">
        <v>0</v>
      </c>
      <c r="L7" s="2">
        <v>0</v>
      </c>
      <c r="M7" s="2">
        <v>25</v>
      </c>
      <c r="N7" s="2">
        <v>13</v>
      </c>
      <c r="O7" s="2">
        <v>38</v>
      </c>
      <c r="P7" s="2">
        <v>50</v>
      </c>
      <c r="Q7" s="2">
        <v>25</v>
      </c>
      <c r="R7" s="2">
        <v>50</v>
      </c>
      <c r="S7" s="2">
        <v>0</v>
      </c>
      <c r="T7" s="2">
        <v>88</v>
      </c>
      <c r="U7" s="2">
        <v>0</v>
      </c>
      <c r="V7" s="2">
        <v>0</v>
      </c>
      <c r="W7" s="2">
        <v>0</v>
      </c>
      <c r="X7" s="2">
        <v>0</v>
      </c>
      <c r="Y7" s="2">
        <v>0</v>
      </c>
      <c r="Z7" s="2">
        <v>0</v>
      </c>
      <c r="AA7" s="2">
        <v>482</v>
      </c>
    </row>
    <row r="8" spans="1:27">
      <c r="A8" s="2" t="s">
        <v>88</v>
      </c>
      <c r="B8" s="2" t="s">
        <v>89</v>
      </c>
      <c r="C8" s="2">
        <v>105</v>
      </c>
      <c r="D8" s="2">
        <v>30</v>
      </c>
      <c r="E8" s="2">
        <v>68</v>
      </c>
      <c r="F8" s="2">
        <v>0</v>
      </c>
      <c r="G8" s="2">
        <v>0</v>
      </c>
      <c r="H8" s="2">
        <v>203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25</v>
      </c>
      <c r="Y8" s="2">
        <v>0</v>
      </c>
      <c r="Z8" s="2">
        <v>25</v>
      </c>
      <c r="AA8" s="2">
        <v>228</v>
      </c>
    </row>
    <row r="9" spans="1:27">
      <c r="A9" s="2" t="s">
        <v>91</v>
      </c>
      <c r="B9" s="2" t="s">
        <v>92</v>
      </c>
      <c r="C9" s="2">
        <v>105</v>
      </c>
      <c r="D9" s="2">
        <v>30</v>
      </c>
      <c r="E9" s="2">
        <v>124</v>
      </c>
      <c r="F9" s="2">
        <v>4</v>
      </c>
      <c r="G9" s="2">
        <v>0</v>
      </c>
      <c r="H9" s="2">
        <v>263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50</v>
      </c>
      <c r="Y9" s="2">
        <v>0</v>
      </c>
      <c r="Z9" s="2">
        <v>50</v>
      </c>
      <c r="AA9" s="2">
        <v>313</v>
      </c>
    </row>
    <row r="10" spans="1:27" ht="28.5">
      <c r="A10" s="2" t="s">
        <v>94</v>
      </c>
      <c r="B10" s="2" t="s">
        <v>95</v>
      </c>
      <c r="C10" s="2">
        <v>100</v>
      </c>
      <c r="D10" s="2">
        <v>140</v>
      </c>
      <c r="E10" s="2">
        <v>128</v>
      </c>
      <c r="F10" s="2">
        <v>22</v>
      </c>
      <c r="G10" s="2">
        <v>70</v>
      </c>
      <c r="H10" s="2">
        <v>460</v>
      </c>
      <c r="I10" s="2">
        <v>10</v>
      </c>
      <c r="J10" s="2">
        <v>20</v>
      </c>
      <c r="K10" s="2">
        <v>10</v>
      </c>
      <c r="L10" s="2">
        <v>40</v>
      </c>
      <c r="M10" s="2">
        <v>50</v>
      </c>
      <c r="N10" s="2">
        <v>50</v>
      </c>
      <c r="O10" s="2">
        <v>50</v>
      </c>
      <c r="P10" s="2">
        <v>0</v>
      </c>
      <c r="Q10" s="2">
        <v>0</v>
      </c>
      <c r="R10" s="2">
        <v>0</v>
      </c>
      <c r="S10" s="2">
        <v>0</v>
      </c>
      <c r="T10" s="2">
        <v>50</v>
      </c>
      <c r="U10" s="2">
        <v>0</v>
      </c>
      <c r="V10" s="2">
        <v>0</v>
      </c>
      <c r="W10" s="2">
        <v>0</v>
      </c>
      <c r="X10" s="2">
        <v>50</v>
      </c>
      <c r="Y10" s="2">
        <v>0</v>
      </c>
      <c r="Z10" s="2">
        <v>50</v>
      </c>
      <c r="AA10" s="2">
        <v>600</v>
      </c>
    </row>
    <row r="11" spans="1:27">
      <c r="A11" s="2" t="s">
        <v>99</v>
      </c>
      <c r="B11" s="2" t="s">
        <v>100</v>
      </c>
      <c r="C11" s="2">
        <v>110</v>
      </c>
      <c r="D11" s="2">
        <v>150</v>
      </c>
      <c r="E11" s="2">
        <v>136</v>
      </c>
      <c r="F11" s="2">
        <v>24</v>
      </c>
      <c r="G11" s="2">
        <v>80</v>
      </c>
      <c r="H11" s="2">
        <v>500</v>
      </c>
      <c r="I11" s="2">
        <v>0</v>
      </c>
      <c r="J11" s="2">
        <v>0</v>
      </c>
      <c r="K11" s="2">
        <v>0</v>
      </c>
      <c r="L11" s="2">
        <v>0</v>
      </c>
      <c r="M11" s="2">
        <v>50</v>
      </c>
      <c r="N11" s="2">
        <v>50</v>
      </c>
      <c r="O11" s="2">
        <v>50</v>
      </c>
      <c r="P11" s="2">
        <v>0</v>
      </c>
      <c r="Q11" s="2">
        <v>0</v>
      </c>
      <c r="R11" s="2">
        <v>0</v>
      </c>
      <c r="S11" s="2">
        <v>0</v>
      </c>
      <c r="T11" s="2">
        <v>50</v>
      </c>
      <c r="U11" s="2">
        <v>0</v>
      </c>
      <c r="V11" s="2">
        <v>0</v>
      </c>
      <c r="W11" s="2">
        <v>0</v>
      </c>
      <c r="X11" s="2">
        <v>50</v>
      </c>
      <c r="Y11" s="2">
        <v>0</v>
      </c>
      <c r="Z11" s="2">
        <v>50</v>
      </c>
      <c r="AA11" s="2">
        <v>600</v>
      </c>
    </row>
    <row r="12" spans="1:27">
      <c r="A12" s="2" t="s">
        <v>101</v>
      </c>
      <c r="B12" s="2" t="s">
        <v>102</v>
      </c>
      <c r="C12" s="2">
        <v>105</v>
      </c>
      <c r="D12" s="2">
        <v>135</v>
      </c>
      <c r="E12" s="2">
        <v>124</v>
      </c>
      <c r="F12" s="2">
        <v>0</v>
      </c>
      <c r="G12" s="2">
        <v>53</v>
      </c>
      <c r="H12" s="2">
        <v>417</v>
      </c>
      <c r="I12" s="2">
        <v>0</v>
      </c>
      <c r="J12" s="2">
        <v>0</v>
      </c>
      <c r="K12" s="2">
        <v>0</v>
      </c>
      <c r="L12" s="2">
        <v>0</v>
      </c>
      <c r="M12" s="2">
        <v>50</v>
      </c>
      <c r="N12" s="2">
        <v>50</v>
      </c>
      <c r="O12" s="2">
        <v>50</v>
      </c>
      <c r="P12" s="2">
        <v>0</v>
      </c>
      <c r="Q12" s="2">
        <v>0</v>
      </c>
      <c r="R12" s="2">
        <v>0</v>
      </c>
      <c r="S12" s="2">
        <v>0</v>
      </c>
      <c r="T12" s="2">
        <v>50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0</v>
      </c>
      <c r="AA12" s="2">
        <v>467</v>
      </c>
    </row>
    <row r="13" spans="1:27">
      <c r="A13" s="2" t="s">
        <v>104</v>
      </c>
      <c r="B13" s="2" t="s">
        <v>105</v>
      </c>
      <c r="C13" s="2">
        <v>105</v>
      </c>
      <c r="D13" s="2">
        <v>150</v>
      </c>
      <c r="E13" s="2">
        <v>124</v>
      </c>
      <c r="F13" s="2">
        <v>0</v>
      </c>
      <c r="G13" s="2">
        <v>53</v>
      </c>
      <c r="H13" s="2">
        <v>432</v>
      </c>
      <c r="I13" s="2">
        <v>0</v>
      </c>
      <c r="J13" s="2">
        <v>0</v>
      </c>
      <c r="K13" s="2">
        <v>0</v>
      </c>
      <c r="L13" s="2">
        <v>0</v>
      </c>
      <c r="M13" s="2">
        <v>50</v>
      </c>
      <c r="N13" s="2">
        <v>50</v>
      </c>
      <c r="O13" s="2">
        <v>50</v>
      </c>
      <c r="P13" s="2">
        <v>50</v>
      </c>
      <c r="Q13" s="2">
        <v>50</v>
      </c>
      <c r="R13" s="2">
        <v>50</v>
      </c>
      <c r="S13" s="2">
        <v>50</v>
      </c>
      <c r="T13" s="2">
        <v>100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0</v>
      </c>
      <c r="AA13" s="2">
        <v>532</v>
      </c>
    </row>
    <row r="14" spans="1:27">
      <c r="A14" s="2" t="s">
        <v>106</v>
      </c>
      <c r="B14" s="2" t="s">
        <v>53</v>
      </c>
      <c r="C14" s="2">
        <v>105</v>
      </c>
      <c r="D14" s="2">
        <v>120</v>
      </c>
      <c r="E14" s="2">
        <v>124</v>
      </c>
      <c r="F14" s="2">
        <v>0</v>
      </c>
      <c r="G14" s="2">
        <v>0</v>
      </c>
      <c r="H14" s="2">
        <v>349</v>
      </c>
      <c r="I14" s="2">
        <v>0</v>
      </c>
      <c r="J14" s="2">
        <v>0</v>
      </c>
      <c r="K14" s="2">
        <v>0</v>
      </c>
      <c r="L14" s="2">
        <v>0</v>
      </c>
      <c r="M14" s="2">
        <v>25</v>
      </c>
      <c r="N14" s="2">
        <v>0</v>
      </c>
      <c r="O14" s="2">
        <v>25</v>
      </c>
      <c r="P14" s="2">
        <v>0</v>
      </c>
      <c r="Q14" s="2">
        <v>0</v>
      </c>
      <c r="R14" s="2">
        <v>0</v>
      </c>
      <c r="S14" s="2">
        <v>0</v>
      </c>
      <c r="T14" s="2">
        <v>25</v>
      </c>
      <c r="U14" s="2">
        <v>600</v>
      </c>
      <c r="V14" s="2">
        <v>0</v>
      </c>
      <c r="W14" s="2">
        <v>0</v>
      </c>
      <c r="X14" s="2">
        <v>0</v>
      </c>
      <c r="Y14" s="2">
        <v>0</v>
      </c>
      <c r="Z14" s="2">
        <v>600</v>
      </c>
      <c r="AA14" s="2">
        <v>974</v>
      </c>
    </row>
    <row r="15" spans="1:27">
      <c r="A15" s="2" t="s">
        <v>107</v>
      </c>
      <c r="B15" s="2" t="s">
        <v>108</v>
      </c>
      <c r="C15" s="2">
        <v>105</v>
      </c>
      <c r="D15" s="2">
        <v>98</v>
      </c>
      <c r="E15" s="2">
        <v>68</v>
      </c>
      <c r="F15" s="2">
        <v>0</v>
      </c>
      <c r="G15" s="2">
        <v>0</v>
      </c>
      <c r="H15" s="2">
        <v>271</v>
      </c>
      <c r="I15" s="2">
        <v>0</v>
      </c>
      <c r="J15" s="2">
        <v>0</v>
      </c>
      <c r="K15" s="2">
        <v>0</v>
      </c>
      <c r="L15" s="2">
        <v>0</v>
      </c>
      <c r="M15" s="2">
        <v>13</v>
      </c>
      <c r="N15" s="2">
        <v>0</v>
      </c>
      <c r="O15" s="2">
        <v>13</v>
      </c>
      <c r="P15" s="2">
        <v>0</v>
      </c>
      <c r="Q15" s="2">
        <v>0</v>
      </c>
      <c r="R15" s="2">
        <v>0</v>
      </c>
      <c r="S15" s="2">
        <v>0</v>
      </c>
      <c r="T15" s="2">
        <v>13</v>
      </c>
      <c r="U15" s="2">
        <v>0</v>
      </c>
      <c r="V15" s="2">
        <v>15</v>
      </c>
      <c r="W15" s="2">
        <v>0</v>
      </c>
      <c r="X15" s="2">
        <v>0</v>
      </c>
      <c r="Y15" s="2">
        <v>0</v>
      </c>
      <c r="Z15" s="2">
        <v>15</v>
      </c>
      <c r="AA15" s="2">
        <v>299</v>
      </c>
    </row>
    <row r="16" spans="1:27">
      <c r="A16" s="2" t="s">
        <v>111</v>
      </c>
      <c r="B16" s="2" t="s">
        <v>112</v>
      </c>
      <c r="C16" s="2">
        <v>105</v>
      </c>
      <c r="D16" s="2">
        <v>120</v>
      </c>
      <c r="E16" s="2">
        <v>68</v>
      </c>
      <c r="F16" s="2">
        <v>0</v>
      </c>
      <c r="G16" s="2">
        <v>0</v>
      </c>
      <c r="H16" s="2">
        <v>293</v>
      </c>
      <c r="I16" s="2">
        <v>0</v>
      </c>
      <c r="J16" s="2">
        <v>0</v>
      </c>
      <c r="K16" s="2">
        <v>0</v>
      </c>
      <c r="L16" s="2">
        <v>0</v>
      </c>
      <c r="M16" s="2">
        <v>13</v>
      </c>
      <c r="N16" s="2">
        <v>0</v>
      </c>
      <c r="O16" s="2">
        <v>13</v>
      </c>
      <c r="P16" s="2">
        <v>0</v>
      </c>
      <c r="Q16" s="2">
        <v>0</v>
      </c>
      <c r="R16" s="2">
        <v>0</v>
      </c>
      <c r="S16" s="2">
        <v>0</v>
      </c>
      <c r="T16" s="2">
        <v>13</v>
      </c>
      <c r="U16" s="2">
        <v>0</v>
      </c>
      <c r="V16" s="2">
        <v>30</v>
      </c>
      <c r="W16" s="2">
        <v>0</v>
      </c>
      <c r="X16" s="2">
        <v>0</v>
      </c>
      <c r="Y16" s="2">
        <v>0</v>
      </c>
      <c r="Z16" s="2">
        <v>30</v>
      </c>
      <c r="AA16" s="2">
        <v>336</v>
      </c>
    </row>
    <row r="17" spans="1:27">
      <c r="A17" s="2" t="s">
        <v>114</v>
      </c>
      <c r="B17" s="2" t="s">
        <v>115</v>
      </c>
      <c r="C17" s="2">
        <v>105</v>
      </c>
      <c r="D17" s="2">
        <v>30</v>
      </c>
      <c r="E17" s="2">
        <v>68</v>
      </c>
      <c r="F17" s="2">
        <v>0</v>
      </c>
      <c r="G17" s="2">
        <v>0</v>
      </c>
      <c r="H17" s="2">
        <v>203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15</v>
      </c>
      <c r="X17" s="2">
        <v>0</v>
      </c>
      <c r="Y17" s="2">
        <v>0</v>
      </c>
      <c r="Z17" s="2">
        <v>15</v>
      </c>
      <c r="AA17" s="2">
        <v>218</v>
      </c>
    </row>
    <row r="18" spans="1:27">
      <c r="A18" s="2" t="s">
        <v>116</v>
      </c>
      <c r="B18" s="2" t="s">
        <v>117</v>
      </c>
      <c r="C18" s="2">
        <v>110</v>
      </c>
      <c r="D18" s="2">
        <v>98</v>
      </c>
      <c r="E18" s="2">
        <v>92</v>
      </c>
      <c r="F18" s="2">
        <v>0</v>
      </c>
      <c r="G18" s="2">
        <v>53</v>
      </c>
      <c r="H18" s="2">
        <v>353</v>
      </c>
      <c r="I18" s="2">
        <v>0</v>
      </c>
      <c r="J18" s="2">
        <v>0</v>
      </c>
      <c r="K18" s="2">
        <v>0</v>
      </c>
      <c r="L18" s="2">
        <v>0</v>
      </c>
      <c r="M18" s="2">
        <v>13</v>
      </c>
      <c r="N18" s="2">
        <v>25</v>
      </c>
      <c r="O18" s="2">
        <v>38</v>
      </c>
      <c r="P18" s="2">
        <v>13</v>
      </c>
      <c r="Q18" s="2">
        <v>25</v>
      </c>
      <c r="R18" s="2">
        <v>38</v>
      </c>
      <c r="S18" s="2">
        <v>0</v>
      </c>
      <c r="T18" s="2">
        <v>76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0</v>
      </c>
      <c r="AA18" s="2">
        <v>429</v>
      </c>
    </row>
    <row r="19" spans="1:27">
      <c r="A19" s="2" t="s">
        <v>120</v>
      </c>
      <c r="B19" s="2" t="s">
        <v>121</v>
      </c>
      <c r="C19" s="2">
        <v>110</v>
      </c>
      <c r="D19" s="2">
        <v>120</v>
      </c>
      <c r="E19" s="2">
        <v>124</v>
      </c>
      <c r="F19" s="2">
        <v>0</v>
      </c>
      <c r="G19" s="2">
        <v>0</v>
      </c>
      <c r="H19" s="2">
        <v>354</v>
      </c>
      <c r="I19" s="2">
        <v>0</v>
      </c>
      <c r="J19" s="2">
        <v>0</v>
      </c>
      <c r="K19" s="2">
        <v>0</v>
      </c>
      <c r="L19" s="2">
        <v>0</v>
      </c>
      <c r="M19" s="2">
        <v>25</v>
      </c>
      <c r="N19" s="2">
        <v>0</v>
      </c>
      <c r="O19" s="2">
        <v>25</v>
      </c>
      <c r="P19" s="2">
        <v>0</v>
      </c>
      <c r="Q19" s="2">
        <v>0</v>
      </c>
      <c r="R19" s="2">
        <v>0</v>
      </c>
      <c r="S19" s="2">
        <v>0</v>
      </c>
      <c r="T19" s="2">
        <v>25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0</v>
      </c>
      <c r="AA19" s="2">
        <v>379</v>
      </c>
    </row>
    <row r="20" spans="1:27">
      <c r="A20" s="2" t="s">
        <v>122</v>
      </c>
      <c r="B20" s="2" t="s">
        <v>123</v>
      </c>
      <c r="C20" s="2">
        <v>110</v>
      </c>
      <c r="D20" s="2">
        <v>30</v>
      </c>
      <c r="E20" s="2">
        <v>68</v>
      </c>
      <c r="F20" s="2">
        <v>0</v>
      </c>
      <c r="G20" s="2">
        <v>0</v>
      </c>
      <c r="H20" s="2">
        <v>208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50</v>
      </c>
      <c r="T20" s="2">
        <v>50</v>
      </c>
      <c r="U20" s="2">
        <v>0</v>
      </c>
      <c r="V20" s="2">
        <v>0</v>
      </c>
      <c r="W20" s="2">
        <v>0</v>
      </c>
      <c r="X20" s="2">
        <v>0</v>
      </c>
      <c r="Y20" s="2">
        <v>0</v>
      </c>
      <c r="Z20" s="2">
        <v>0</v>
      </c>
      <c r="AA20" s="2">
        <v>258</v>
      </c>
    </row>
    <row r="21" spans="1:27">
      <c r="A21" s="2" t="s">
        <v>124</v>
      </c>
      <c r="B21" s="2" t="s">
        <v>125</v>
      </c>
      <c r="C21" s="2">
        <v>99</v>
      </c>
      <c r="D21" s="2">
        <v>135</v>
      </c>
      <c r="E21" s="2">
        <v>124</v>
      </c>
      <c r="F21" s="2">
        <v>0</v>
      </c>
      <c r="G21" s="2">
        <v>0</v>
      </c>
      <c r="H21" s="2">
        <v>358</v>
      </c>
      <c r="I21" s="2">
        <v>0</v>
      </c>
      <c r="J21" s="2">
        <v>0</v>
      </c>
      <c r="K21" s="2">
        <v>0</v>
      </c>
      <c r="L21" s="2">
        <v>0</v>
      </c>
      <c r="M21" s="2">
        <v>50</v>
      </c>
      <c r="N21" s="2">
        <v>0</v>
      </c>
      <c r="O21" s="2">
        <v>50</v>
      </c>
      <c r="P21" s="2">
        <v>50</v>
      </c>
      <c r="Q21" s="2">
        <v>0</v>
      </c>
      <c r="R21" s="2">
        <v>50</v>
      </c>
      <c r="S21" s="2">
        <v>0</v>
      </c>
      <c r="T21" s="2">
        <v>100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0</v>
      </c>
      <c r="AA21" s="2">
        <v>458</v>
      </c>
    </row>
    <row r="22" spans="1:27">
      <c r="A22" s="2" t="s">
        <v>127</v>
      </c>
      <c r="B22" s="2" t="s">
        <v>128</v>
      </c>
      <c r="C22" s="2">
        <v>110</v>
      </c>
      <c r="D22" s="2">
        <v>120</v>
      </c>
      <c r="E22" s="2">
        <v>124</v>
      </c>
      <c r="F22" s="2">
        <v>0</v>
      </c>
      <c r="G22" s="2">
        <v>40</v>
      </c>
      <c r="H22" s="2">
        <v>394</v>
      </c>
      <c r="I22" s="2">
        <v>0</v>
      </c>
      <c r="J22" s="2">
        <v>0</v>
      </c>
      <c r="K22" s="2">
        <v>0</v>
      </c>
      <c r="L22" s="2">
        <v>0</v>
      </c>
      <c r="M22" s="2">
        <v>25</v>
      </c>
      <c r="N22" s="2">
        <v>13</v>
      </c>
      <c r="O22" s="2">
        <v>38</v>
      </c>
      <c r="P22" s="2">
        <v>0</v>
      </c>
      <c r="Q22" s="2">
        <v>0</v>
      </c>
      <c r="R22" s="2">
        <v>0</v>
      </c>
      <c r="S22" s="2">
        <v>0</v>
      </c>
      <c r="T22" s="2">
        <v>38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0</v>
      </c>
      <c r="AA22" s="2">
        <v>432</v>
      </c>
    </row>
    <row r="23" spans="1:27">
      <c r="A23" s="2" t="s">
        <v>130</v>
      </c>
      <c r="B23" s="2" t="s">
        <v>131</v>
      </c>
      <c r="C23" s="2">
        <v>94</v>
      </c>
      <c r="D23" s="2">
        <v>120</v>
      </c>
      <c r="E23" s="2">
        <v>92</v>
      </c>
      <c r="F23" s="2">
        <v>0</v>
      </c>
      <c r="G23" s="2">
        <v>0</v>
      </c>
      <c r="H23" s="2">
        <v>306</v>
      </c>
      <c r="I23" s="2">
        <v>0</v>
      </c>
      <c r="J23" s="2">
        <v>0</v>
      </c>
      <c r="K23" s="2">
        <v>0</v>
      </c>
      <c r="L23" s="2">
        <v>0</v>
      </c>
      <c r="M23" s="2">
        <v>13</v>
      </c>
      <c r="N23" s="2">
        <v>0</v>
      </c>
      <c r="O23" s="2">
        <v>13</v>
      </c>
      <c r="P23" s="2">
        <v>0</v>
      </c>
      <c r="Q23" s="2">
        <v>0</v>
      </c>
      <c r="R23" s="2">
        <v>0</v>
      </c>
      <c r="S23" s="2">
        <v>0</v>
      </c>
      <c r="T23" s="2">
        <v>13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0</v>
      </c>
      <c r="AA23" s="2">
        <v>319</v>
      </c>
    </row>
    <row r="24" spans="1:27">
      <c r="A24" s="2" t="s">
        <v>133</v>
      </c>
      <c r="B24" s="2" t="s">
        <v>134</v>
      </c>
      <c r="C24" s="2">
        <v>94</v>
      </c>
      <c r="D24" s="2">
        <v>30</v>
      </c>
      <c r="E24" s="2">
        <v>68</v>
      </c>
      <c r="F24" s="2">
        <v>0</v>
      </c>
      <c r="G24" s="2">
        <v>0</v>
      </c>
      <c r="H24" s="2">
        <v>192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25</v>
      </c>
      <c r="Y24" s="2">
        <v>0</v>
      </c>
      <c r="Z24" s="2">
        <v>25</v>
      </c>
      <c r="AA24" s="2">
        <v>217</v>
      </c>
    </row>
  </sheetData>
  <mergeCells count="2">
    <mergeCell ref="A1:AA1"/>
    <mergeCell ref="A2:AA2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sqref="A1:G1"/>
    </sheetView>
  </sheetViews>
  <sheetFormatPr defaultRowHeight="14.25"/>
  <cols>
    <col min="1" max="1" width="12" customWidth="1"/>
    <col min="2" max="2" width="20" customWidth="1"/>
    <col min="3" max="3" width="45" customWidth="1"/>
    <col min="4" max="4" width="55" customWidth="1"/>
    <col min="5" max="5" width="45" customWidth="1"/>
    <col min="6" max="6" width="12" customWidth="1"/>
    <col min="7" max="7" width="48" customWidth="1"/>
  </cols>
  <sheetData>
    <row r="1" spans="1:7" ht="32.1" customHeight="1">
      <c r="A1" s="7" t="s">
        <v>161</v>
      </c>
      <c r="B1" s="7"/>
      <c r="C1" s="7"/>
      <c r="D1" s="7"/>
      <c r="E1" s="7"/>
      <c r="F1" s="7"/>
      <c r="G1" s="7"/>
    </row>
    <row r="2" spans="1:7" ht="30" customHeight="1">
      <c r="A2" s="8" t="s">
        <v>162</v>
      </c>
      <c r="B2" s="8"/>
      <c r="C2" s="8"/>
      <c r="D2" s="8"/>
      <c r="E2" s="8"/>
      <c r="F2" s="8"/>
      <c r="G2" s="8"/>
    </row>
    <row r="5" spans="1:7" ht="15">
      <c r="A5" s="3" t="s">
        <v>163</v>
      </c>
      <c r="B5" s="3" t="s">
        <v>164</v>
      </c>
      <c r="C5" s="3" t="s">
        <v>165</v>
      </c>
      <c r="D5" s="3" t="s">
        <v>166</v>
      </c>
      <c r="E5" s="3" t="s">
        <v>167</v>
      </c>
      <c r="F5" s="3" t="s">
        <v>168</v>
      </c>
      <c r="G5" s="3" t="s">
        <v>169</v>
      </c>
    </row>
    <row r="6" spans="1:7">
      <c r="A6" s="2" t="s">
        <v>170</v>
      </c>
      <c r="B6" s="2" t="s">
        <v>171</v>
      </c>
      <c r="C6" s="2" t="s">
        <v>172</v>
      </c>
      <c r="D6" s="2" t="s">
        <v>173</v>
      </c>
      <c r="E6" s="2" t="s">
        <v>174</v>
      </c>
      <c r="F6" s="2" t="s">
        <v>175</v>
      </c>
      <c r="G6" s="2" t="s">
        <v>176</v>
      </c>
    </row>
    <row r="7" spans="1:7" ht="28.5">
      <c r="A7" s="2" t="s">
        <v>177</v>
      </c>
      <c r="B7" s="2" t="s">
        <v>171</v>
      </c>
      <c r="C7" s="2" t="s">
        <v>178</v>
      </c>
      <c r="D7" s="2" t="s">
        <v>179</v>
      </c>
      <c r="E7" s="2" t="s">
        <v>174</v>
      </c>
      <c r="F7" s="2" t="s">
        <v>175</v>
      </c>
      <c r="G7" s="2" t="s">
        <v>180</v>
      </c>
    </row>
    <row r="8" spans="1:7">
      <c r="A8" s="2" t="s">
        <v>181</v>
      </c>
      <c r="B8" s="2" t="s">
        <v>182</v>
      </c>
      <c r="C8" s="2" t="s">
        <v>183</v>
      </c>
      <c r="D8" s="2" t="s">
        <v>184</v>
      </c>
      <c r="E8" s="2" t="s">
        <v>185</v>
      </c>
      <c r="F8" s="2" t="s">
        <v>175</v>
      </c>
      <c r="G8" s="2" t="s">
        <v>186</v>
      </c>
    </row>
    <row r="9" spans="1:7" ht="28.5">
      <c r="A9" s="2" t="s">
        <v>187</v>
      </c>
      <c r="B9" s="2" t="s">
        <v>188</v>
      </c>
      <c r="C9" s="2" t="s">
        <v>189</v>
      </c>
      <c r="D9" s="2" t="s">
        <v>190</v>
      </c>
      <c r="E9" s="2" t="s">
        <v>191</v>
      </c>
      <c r="F9" s="2" t="s">
        <v>175</v>
      </c>
      <c r="G9" s="2" t="s">
        <v>192</v>
      </c>
    </row>
    <row r="10" spans="1:7" ht="28.5">
      <c r="A10" s="2" t="s">
        <v>193</v>
      </c>
      <c r="B10" s="2" t="s">
        <v>194</v>
      </c>
      <c r="C10" s="2" t="s">
        <v>195</v>
      </c>
      <c r="D10" s="2" t="s">
        <v>196</v>
      </c>
      <c r="E10" s="2" t="s">
        <v>197</v>
      </c>
      <c r="F10" s="2" t="s">
        <v>175</v>
      </c>
      <c r="G10" s="2" t="s">
        <v>198</v>
      </c>
    </row>
    <row r="11" spans="1:7" ht="28.5">
      <c r="A11" s="2" t="s">
        <v>199</v>
      </c>
      <c r="B11" s="2" t="s">
        <v>200</v>
      </c>
      <c r="C11" s="2" t="s">
        <v>201</v>
      </c>
      <c r="D11" s="2" t="s">
        <v>202</v>
      </c>
      <c r="E11" s="2" t="s">
        <v>203</v>
      </c>
      <c r="F11" s="2" t="s">
        <v>175</v>
      </c>
      <c r="G11" s="2" t="s">
        <v>204</v>
      </c>
    </row>
    <row r="12" spans="1:7" ht="28.5">
      <c r="A12" s="2" t="s">
        <v>205</v>
      </c>
      <c r="B12" s="2" t="s">
        <v>206</v>
      </c>
      <c r="C12" s="2" t="s">
        <v>207</v>
      </c>
      <c r="D12" s="2" t="s">
        <v>208</v>
      </c>
      <c r="E12" s="2" t="s">
        <v>209</v>
      </c>
      <c r="F12" s="2" t="s">
        <v>175</v>
      </c>
      <c r="G12" s="2" t="s">
        <v>210</v>
      </c>
    </row>
    <row r="13" spans="1:7">
      <c r="A13" s="2" t="s">
        <v>211</v>
      </c>
      <c r="B13" s="2" t="s">
        <v>212</v>
      </c>
      <c r="C13" s="2" t="s">
        <v>213</v>
      </c>
      <c r="D13" s="2" t="s">
        <v>214</v>
      </c>
      <c r="E13" s="2" t="s">
        <v>215</v>
      </c>
      <c r="F13" s="2" t="s">
        <v>216</v>
      </c>
      <c r="G13" s="2" t="s">
        <v>217</v>
      </c>
    </row>
    <row r="14" spans="1:7" ht="28.5">
      <c r="A14" s="2" t="s">
        <v>218</v>
      </c>
      <c r="B14" s="2" t="s">
        <v>219</v>
      </c>
      <c r="C14" s="2" t="s">
        <v>220</v>
      </c>
      <c r="D14" s="2" t="s">
        <v>221</v>
      </c>
      <c r="E14" s="2" t="s">
        <v>222</v>
      </c>
      <c r="F14" s="2" t="s">
        <v>216</v>
      </c>
      <c r="G14" s="2" t="s">
        <v>223</v>
      </c>
    </row>
    <row r="15" spans="1:7">
      <c r="A15" s="2" t="s">
        <v>224</v>
      </c>
      <c r="B15" s="2" t="s">
        <v>225</v>
      </c>
      <c r="C15" s="2" t="s">
        <v>226</v>
      </c>
      <c r="D15" s="2" t="s">
        <v>227</v>
      </c>
      <c r="E15" s="2" t="s">
        <v>222</v>
      </c>
      <c r="F15" s="2" t="s">
        <v>216</v>
      </c>
      <c r="G15" s="2" t="s">
        <v>228</v>
      </c>
    </row>
  </sheetData>
  <mergeCells count="2">
    <mergeCell ref="A1:G1"/>
    <mergeCell ref="A2:G2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Test Cases</vt:lpstr>
      <vt:lpstr>Expected Breakdown</vt:lpstr>
      <vt:lpstr>Validation Checks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Ardent(pvt)ltd</cp:lastModifiedBy>
  <dcterms:modified xsi:type="dcterms:W3CDTF">2026-08-07T10:57:44Z</dcterms:modified>
</cp:coreProperties>
</file>